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baeva_sg\Desktop\работа\Алина\КЦСОН\2026\Запрос цен (товары для офиса)\"/>
    </mc:Choice>
  </mc:AlternateContent>
  <xr:revisionPtr revIDLastSave="0" documentId="13_ncr:1_{CC7108AC-CCB9-4690-9FF1-62B2C5945F21}" xr6:coauthVersionLast="47" xr6:coauthVersionMax="47" xr10:uidLastSave="{00000000-0000-0000-0000-000000000000}"/>
  <bookViews>
    <workbookView xWindow="-120" yWindow="-120" windowWidth="29040" windowHeight="15840" xr2:uid="{00E2C60C-A42A-4A05-ACFA-A477EFCCD7A0}"/>
  </bookViews>
  <sheets>
    <sheet name="Товары для офиса" sheetId="3" r:id="rId1"/>
    <sheet name="Лист1" sheetId="4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3" l="1"/>
  <c r="M9" i="3"/>
  <c r="M12" i="3"/>
  <c r="M13" i="3"/>
  <c r="M16" i="3"/>
  <c r="M17" i="3"/>
  <c r="M20" i="3"/>
  <c r="M21" i="3"/>
  <c r="M24" i="3"/>
  <c r="M25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6" i="3"/>
  <c r="K7" i="3"/>
  <c r="M7" i="3" s="1"/>
  <c r="K8" i="3"/>
  <c r="K9" i="3"/>
  <c r="K10" i="3"/>
  <c r="M10" i="3" s="1"/>
  <c r="K11" i="3"/>
  <c r="M11" i="3" s="1"/>
  <c r="K12" i="3"/>
  <c r="K13" i="3"/>
  <c r="K14" i="3"/>
  <c r="M14" i="3" s="1"/>
  <c r="K15" i="3"/>
  <c r="M15" i="3" s="1"/>
  <c r="K16" i="3"/>
  <c r="K17" i="3"/>
  <c r="K18" i="3"/>
  <c r="M18" i="3" s="1"/>
  <c r="K19" i="3"/>
  <c r="M19" i="3" s="1"/>
  <c r="K20" i="3"/>
  <c r="K21" i="3"/>
  <c r="K22" i="3"/>
  <c r="M22" i="3" s="1"/>
  <c r="K23" i="3"/>
  <c r="M23" i="3" s="1"/>
  <c r="K24" i="3"/>
  <c r="K25" i="3"/>
  <c r="K26" i="3"/>
  <c r="M26" i="3" s="1"/>
  <c r="K6" i="3"/>
  <c r="M6" i="3" s="1"/>
  <c r="M27" i="3" l="1"/>
</calcChain>
</file>

<file path=xl/sharedStrings.xml><?xml version="1.0" encoding="utf-8"?>
<sst xmlns="http://schemas.openxmlformats.org/spreadsheetml/2006/main" count="120" uniqueCount="79">
  <si>
    <t>№ п/п</t>
  </si>
  <si>
    <t>упаковка</t>
  </si>
  <si>
    <t>штука</t>
  </si>
  <si>
    <t>22.22.11.000</t>
  </si>
  <si>
    <t>Цена 2</t>
  </si>
  <si>
    <t>Цена 3</t>
  </si>
  <si>
    <t>рулон</t>
  </si>
  <si>
    <t>ОКПД2</t>
  </si>
  <si>
    <t>ОКВЭД</t>
  </si>
  <si>
    <t>Цена1</t>
  </si>
  <si>
    <t>Сумма, руб.</t>
  </si>
  <si>
    <t>Средняя цена, руб.</t>
  </si>
  <si>
    <t>Наименование товара</t>
  </si>
  <si>
    <t>Технические хараткеристики товара</t>
  </si>
  <si>
    <t>Кол-во Товара</t>
  </si>
  <si>
    <t>Ед изм.</t>
  </si>
  <si>
    <t>Расчет НМЦД</t>
  </si>
  <si>
    <t>Поставка товаров для офиса для нужд ГБУСО ВО «Александровский комплексный центр социального обслуживания населения»</t>
  </si>
  <si>
    <t>27.20.11.000</t>
  </si>
  <si>
    <t>27.20</t>
  </si>
  <si>
    <t>13.99.19.190</t>
  </si>
  <si>
    <t>13.99</t>
  </si>
  <si>
    <t>22.29.25.000</t>
  </si>
  <si>
    <t>22.29</t>
  </si>
  <si>
    <t>26.20.16.110</t>
  </si>
  <si>
    <t>26.20.16.170</t>
  </si>
  <si>
    <t>17.23.13.140</t>
  </si>
  <si>
    <t>17.23</t>
  </si>
  <si>
    <t>32.99.53.190</t>
  </si>
  <si>
    <t>32.99</t>
  </si>
  <si>
    <t>26.20</t>
  </si>
  <si>
    <t>22.22</t>
  </si>
  <si>
    <t>22.19.20.112</t>
  </si>
  <si>
    <t>22.19</t>
  </si>
  <si>
    <t>20.41.31.110</t>
  </si>
  <si>
    <t>20.41</t>
  </si>
  <si>
    <t>20.41.41.000</t>
  </si>
  <si>
    <t>26.20.21.120</t>
  </si>
  <si>
    <t>длина  - 45 см, металлический клип, синий</t>
  </si>
  <si>
    <t xml:space="preserve">Тейбл-тент (Подставка для рекламы) </t>
  </si>
  <si>
    <t xml:space="preserve">Тейбл тент (Подставка для рекламы) </t>
  </si>
  <si>
    <t xml:space="preserve">Шнурок для бейджей </t>
  </si>
  <si>
    <t xml:space="preserve">Подставка для презентаций  </t>
  </si>
  <si>
    <t xml:space="preserve">Аккумулятор </t>
  </si>
  <si>
    <t xml:space="preserve"> типоразмер элемента питания - AA,  HR06, емкость  - не менее 2600мАч, количество штук в упаковке  - не менее 4</t>
  </si>
  <si>
    <t xml:space="preserve">Батарейка </t>
  </si>
  <si>
    <t xml:space="preserve"> типоразмер элемента питания - AAA, LR03, напряжение - 1,5 В, алкалиновая, количество штук в упаковке  - не менее 2</t>
  </si>
  <si>
    <t>типоразмер элемента питания - AA, LR6, напряжение - 1,5 В, алкалиновая, количество штук в упаковке  - не менее 4</t>
  </si>
  <si>
    <t>Бейдж горизонтальный</t>
  </si>
  <si>
    <t>тип обложки  - твердая, материал обложки  - бумвинил, ориентация  - горизонтальная, цвет  - красный, размер - не менее 65*100 мм</t>
  </si>
  <si>
    <t>Бланк Удостоверение</t>
  </si>
  <si>
    <t>тип подключения - беспроводная,  мультимедийная, тип - мембранная, интерфейс подключения - USB, цвет - черная, тип питания - батарейки ААА, элементы питания в комплекте - да, нанесена русская раскладка  - да</t>
  </si>
  <si>
    <t xml:space="preserve">Коврик для мыши </t>
  </si>
  <si>
    <t>размер  - не менее 220*180*2мм, цвет - с рисунком, материал  основания - резина, материал поверхности  -ткань</t>
  </si>
  <si>
    <t xml:space="preserve">Мешки для мусора </t>
  </si>
  <si>
    <t>объем  - не менее 35 л, плотность  - не менее 12 мкм, в количество в рулоне - не менее 20шт., в рулоне, с завязками</t>
  </si>
  <si>
    <t>назначение  - антибактериальное, упаковка  - флоу-пак, вес  - не менее 90г, отдушка -  в ассортименте</t>
  </si>
  <si>
    <t xml:space="preserve">Мыло туалетное </t>
  </si>
  <si>
    <t>тип подключения - беспроводная, цвет  - черный, тип питания  - две батарейки ААА, дальность действия  - не менее 10 м, колмичество кнопок мыши  - 3, место хранения приемника  -  в корпусе</t>
  </si>
  <si>
    <t>Мышь компьютерная</t>
  </si>
  <si>
    <t xml:space="preserve">Освежитель воздуха </t>
  </si>
  <si>
    <t>Флешка</t>
  </si>
  <si>
    <t xml:space="preserve"> USB 3.0, объем памяти  - не менее 64 Гигабайт</t>
  </si>
  <si>
    <t>размер  - не менее 26×12×32 см, ламинированный  - да, тематика  - цветочно-растительная, материал - бумага, отделка пакета  - ламинация, вид ручки  - ручка-шнур</t>
  </si>
  <si>
    <t>Пакет подарочный</t>
  </si>
  <si>
    <t>вид - аэрозоль, объем  - 300мл, отдушка  - свежесть</t>
  </si>
  <si>
    <t>Пакет подарочный "Мишка" Marsel Home</t>
  </si>
  <si>
    <t>количество пакетов в упаковке  - не менее  30, размер  - не менее  20х30 см, назначение  - упаковка для подарков и сладостей, тематика  - детские игрушки, звери, материал  - полиэтилен</t>
  </si>
  <si>
    <t xml:space="preserve">Сумка для ноутбука </t>
  </si>
  <si>
    <t>размер  - не менее 210*80мм, двухсторонняя, горизонтальная, количество штук в упаковке - не менее 10</t>
  </si>
  <si>
    <t>формат  - А4, односторонний - да, горизонтальный - да, цвет - бесцветный</t>
  </si>
  <si>
    <t>формат  - А4, двухсторонний  - да, основание  - треугольное, цвет  - бесцветный</t>
  </si>
  <si>
    <t xml:space="preserve">   типоразмер элемента питания - AAA, HR03, емкость - не менее 1000мАч, количество штук в упаковке  - не менее 2</t>
  </si>
  <si>
    <r>
      <t xml:space="preserve">размер  - не менее 98*75 см., количество карманов  </t>
    </r>
    <r>
      <rPr>
        <sz val="11"/>
        <rFont val="Times New Roman"/>
        <family val="1"/>
        <charset val="204"/>
      </rPr>
      <t>- 8, формат карманов - А4,</t>
    </r>
    <r>
      <rPr>
        <sz val="11"/>
        <color theme="1"/>
        <rFont val="Times New Roman"/>
        <family val="1"/>
        <charset val="204"/>
      </rPr>
      <t xml:space="preserve"> материал  - акрил/пластик, надпись вверху стенда - ИНФОРМАЦИЯ</t>
    </r>
  </si>
  <si>
    <t xml:space="preserve">Информационный стенд </t>
  </si>
  <si>
    <t xml:space="preserve">Клавиатура </t>
  </si>
  <si>
    <t>материал  - полиэстер, цвет  - светлая, мягкий подклад, внешнее отделение, застежка  - молния, плечевой ремень  - да, вмещает технику диагональю не менее 15,6 дюймов, защита от воды  - да</t>
  </si>
  <si>
    <t>Наименьшая цена, руб.</t>
  </si>
  <si>
    <t>размер  - не менее 85*55мм, цвет  - прозрачный, без держателя, количество штук в упаковке  - не менее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</si>
</sst>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BD0B-91C9-4426-85D0-CE32BF7AF30A}">
  <sheetPr>
    <pageSetUpPr fitToPage="1"/>
  </sheetPr>
  <dimension ref="A1:M27"/>
  <sheetViews>
    <sheetView tabSelected="1" topLeftCell="A37" workbookViewId="0">
      <selection activeCell="I21" sqref="I21"/>
    </sheetView>
  </sheetViews>
  <sheetFormatPr defaultRowHeight="15" x14ac:dyDescent="0.25"/>
  <cols>
    <col min="1" max="1" width="9.140625" style="6"/>
    <col min="2" max="3" width="16.28515625" style="6" customWidth="1"/>
    <col min="4" max="4" width="37.5703125" style="6" customWidth="1"/>
    <col min="5" max="5" width="37.5703125" style="8" customWidth="1"/>
    <col min="6" max="6" width="10" style="6" customWidth="1"/>
    <col min="7" max="7" width="13" style="6" customWidth="1"/>
    <col min="8" max="8" width="12.28515625" style="9" customWidth="1"/>
    <col min="9" max="9" width="12.5703125" style="9" customWidth="1"/>
    <col min="10" max="10" width="11.42578125" style="9" customWidth="1"/>
    <col min="11" max="11" width="14.140625" style="9" customWidth="1"/>
    <col min="12" max="12" width="10.7109375" style="9" customWidth="1"/>
    <col min="13" max="13" width="13.5703125" style="9" customWidth="1"/>
  </cols>
  <sheetData>
    <row r="1" spans="1:13" x14ac:dyDescent="0.25">
      <c r="K1" s="14" t="s">
        <v>16</v>
      </c>
      <c r="L1" s="14"/>
      <c r="M1" s="14"/>
    </row>
    <row r="2" spans="1:13" x14ac:dyDescent="0.25">
      <c r="K2" s="5"/>
      <c r="L2" s="5"/>
      <c r="M2" s="5"/>
    </row>
    <row r="3" spans="1:13" x14ac:dyDescent="0.25">
      <c r="A3" s="15" t="s">
        <v>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s="7" customFormat="1" ht="28.5" x14ac:dyDescent="0.25">
      <c r="A5" s="10" t="s">
        <v>0</v>
      </c>
      <c r="B5" s="10" t="s">
        <v>7</v>
      </c>
      <c r="C5" s="10" t="s">
        <v>8</v>
      </c>
      <c r="D5" s="10" t="s">
        <v>12</v>
      </c>
      <c r="E5" s="10" t="s">
        <v>13</v>
      </c>
      <c r="F5" s="10" t="s">
        <v>14</v>
      </c>
      <c r="G5" s="10" t="s">
        <v>15</v>
      </c>
      <c r="H5" s="11" t="s">
        <v>9</v>
      </c>
      <c r="I5" s="11" t="s">
        <v>4</v>
      </c>
      <c r="J5" s="11" t="s">
        <v>5</v>
      </c>
      <c r="K5" s="11" t="s">
        <v>77</v>
      </c>
      <c r="L5" s="11" t="s">
        <v>11</v>
      </c>
      <c r="M5" s="11" t="s">
        <v>10</v>
      </c>
    </row>
    <row r="6" spans="1:13" ht="57.75" customHeight="1" x14ac:dyDescent="0.25">
      <c r="A6" s="3">
        <v>1</v>
      </c>
      <c r="B6" s="3" t="s">
        <v>18</v>
      </c>
      <c r="C6" s="3" t="s">
        <v>19</v>
      </c>
      <c r="D6" s="3" t="s">
        <v>43</v>
      </c>
      <c r="E6" s="3" t="s">
        <v>44</v>
      </c>
      <c r="F6" s="3">
        <v>2</v>
      </c>
      <c r="G6" s="3" t="s">
        <v>1</v>
      </c>
      <c r="H6" s="12">
        <v>1699</v>
      </c>
      <c r="I6" s="12">
        <v>2093.2600000000002</v>
      </c>
      <c r="J6" s="12">
        <v>1686.04</v>
      </c>
      <c r="K6" s="13">
        <f>MIN(H6:J6)</f>
        <v>1686.04</v>
      </c>
      <c r="L6" s="12">
        <f>(H6+I6+J6)/3</f>
        <v>1826.1000000000001</v>
      </c>
      <c r="M6" s="13">
        <f>F6*K6</f>
        <v>3372.08</v>
      </c>
    </row>
    <row r="7" spans="1:13" ht="72.75" customHeight="1" x14ac:dyDescent="0.25">
      <c r="A7" s="3">
        <v>2</v>
      </c>
      <c r="B7" s="3" t="s">
        <v>18</v>
      </c>
      <c r="C7" s="3" t="s">
        <v>19</v>
      </c>
      <c r="D7" s="3" t="s">
        <v>43</v>
      </c>
      <c r="E7" s="3" t="s">
        <v>72</v>
      </c>
      <c r="F7" s="3">
        <v>4</v>
      </c>
      <c r="G7" s="3" t="s">
        <v>1</v>
      </c>
      <c r="H7" s="12">
        <v>519</v>
      </c>
      <c r="I7" s="12">
        <v>420.93</v>
      </c>
      <c r="J7" s="12">
        <v>569</v>
      </c>
      <c r="K7" s="13">
        <f t="shared" ref="K7:K26" si="0">MIN(H7:J7)</f>
        <v>420.93</v>
      </c>
      <c r="L7" s="12">
        <f t="shared" ref="L7:L26" si="1">(H7+I7+J7)/3</f>
        <v>502.97666666666669</v>
      </c>
      <c r="M7" s="13">
        <f t="shared" ref="M7:M26" si="2">F7*K7</f>
        <v>1683.72</v>
      </c>
    </row>
    <row r="8" spans="1:13" ht="85.5" customHeight="1" x14ac:dyDescent="0.25">
      <c r="A8" s="3">
        <v>3</v>
      </c>
      <c r="B8" s="3" t="s">
        <v>18</v>
      </c>
      <c r="C8" s="3" t="s">
        <v>19</v>
      </c>
      <c r="D8" s="3" t="s">
        <v>45</v>
      </c>
      <c r="E8" s="3" t="s">
        <v>46</v>
      </c>
      <c r="F8" s="3">
        <v>8</v>
      </c>
      <c r="G8" s="3" t="s">
        <v>1</v>
      </c>
      <c r="H8" s="12">
        <v>150</v>
      </c>
      <c r="I8" s="12">
        <v>150</v>
      </c>
      <c r="J8" s="12">
        <v>128</v>
      </c>
      <c r="K8" s="13">
        <f t="shared" si="0"/>
        <v>128</v>
      </c>
      <c r="L8" s="12">
        <f t="shared" si="1"/>
        <v>142.66666666666666</v>
      </c>
      <c r="M8" s="13">
        <f t="shared" si="2"/>
        <v>1024</v>
      </c>
    </row>
    <row r="9" spans="1:13" ht="67.5" customHeight="1" x14ac:dyDescent="0.25">
      <c r="A9" s="3">
        <v>4</v>
      </c>
      <c r="B9" s="3" t="s">
        <v>18</v>
      </c>
      <c r="C9" s="3" t="s">
        <v>19</v>
      </c>
      <c r="D9" s="4" t="s">
        <v>45</v>
      </c>
      <c r="E9" s="4" t="s">
        <v>47</v>
      </c>
      <c r="F9" s="4">
        <v>4</v>
      </c>
      <c r="G9" s="4" t="s">
        <v>1</v>
      </c>
      <c r="H9" s="12">
        <v>270</v>
      </c>
      <c r="I9" s="12">
        <v>161.19999999999999</v>
      </c>
      <c r="J9" s="12">
        <v>199</v>
      </c>
      <c r="K9" s="13">
        <f t="shared" si="0"/>
        <v>161.19999999999999</v>
      </c>
      <c r="L9" s="12">
        <f t="shared" si="1"/>
        <v>210.06666666666669</v>
      </c>
      <c r="M9" s="13">
        <f t="shared" si="2"/>
        <v>644.79999999999995</v>
      </c>
    </row>
    <row r="10" spans="1:13" ht="58.5" customHeight="1" x14ac:dyDescent="0.25">
      <c r="A10" s="3">
        <v>5</v>
      </c>
      <c r="B10" s="3" t="s">
        <v>22</v>
      </c>
      <c r="C10" s="3" t="s">
        <v>23</v>
      </c>
      <c r="D10" s="3" t="s">
        <v>48</v>
      </c>
      <c r="E10" s="3" t="s">
        <v>78</v>
      </c>
      <c r="F10" s="3">
        <v>3</v>
      </c>
      <c r="G10" s="3" t="s">
        <v>1</v>
      </c>
      <c r="H10" s="12">
        <v>236</v>
      </c>
      <c r="I10" s="12">
        <v>277</v>
      </c>
      <c r="J10" s="12">
        <v>245</v>
      </c>
      <c r="K10" s="13">
        <f t="shared" si="0"/>
        <v>236</v>
      </c>
      <c r="L10" s="12">
        <f t="shared" si="1"/>
        <v>252.66666666666666</v>
      </c>
      <c r="M10" s="13">
        <f t="shared" si="2"/>
        <v>708</v>
      </c>
    </row>
    <row r="11" spans="1:13" ht="72.75" customHeight="1" x14ac:dyDescent="0.25">
      <c r="A11" s="3">
        <v>6</v>
      </c>
      <c r="B11" s="3" t="s">
        <v>26</v>
      </c>
      <c r="C11" s="3" t="s">
        <v>27</v>
      </c>
      <c r="D11" s="3" t="s">
        <v>50</v>
      </c>
      <c r="E11" s="3" t="s">
        <v>49</v>
      </c>
      <c r="F11" s="3">
        <v>100</v>
      </c>
      <c r="G11" s="3" t="s">
        <v>2</v>
      </c>
      <c r="H11" s="12">
        <v>133.19999999999999</v>
      </c>
      <c r="I11" s="12">
        <v>88.22</v>
      </c>
      <c r="J11" s="12">
        <v>126</v>
      </c>
      <c r="K11" s="13">
        <f t="shared" si="0"/>
        <v>88.22</v>
      </c>
      <c r="L11" s="12">
        <f t="shared" si="1"/>
        <v>115.80666666666666</v>
      </c>
      <c r="M11" s="13">
        <f t="shared" si="2"/>
        <v>8822</v>
      </c>
    </row>
    <row r="12" spans="1:13" ht="72.75" customHeight="1" x14ac:dyDescent="0.25">
      <c r="A12" s="3">
        <v>7</v>
      </c>
      <c r="B12" s="3" t="s">
        <v>28</v>
      </c>
      <c r="C12" s="3" t="s">
        <v>29</v>
      </c>
      <c r="D12" s="4" t="s">
        <v>74</v>
      </c>
      <c r="E12" s="3" t="s">
        <v>73</v>
      </c>
      <c r="F12" s="3">
        <v>1</v>
      </c>
      <c r="G12" s="3" t="s">
        <v>2</v>
      </c>
      <c r="H12" s="12">
        <v>7665</v>
      </c>
      <c r="I12" s="12">
        <v>7639.71</v>
      </c>
      <c r="J12" s="12">
        <v>8379</v>
      </c>
      <c r="K12" s="13">
        <f t="shared" si="0"/>
        <v>7639.71</v>
      </c>
      <c r="L12" s="12">
        <f t="shared" si="1"/>
        <v>7894.57</v>
      </c>
      <c r="M12" s="13">
        <f t="shared" si="2"/>
        <v>7639.71</v>
      </c>
    </row>
    <row r="13" spans="1:13" ht="102.75" customHeight="1" x14ac:dyDescent="0.25">
      <c r="A13" s="3">
        <v>8</v>
      </c>
      <c r="B13" s="3" t="s">
        <v>24</v>
      </c>
      <c r="C13" s="3" t="s">
        <v>30</v>
      </c>
      <c r="D13" s="3" t="s">
        <v>75</v>
      </c>
      <c r="E13" s="3" t="s">
        <v>51</v>
      </c>
      <c r="F13" s="3">
        <v>1</v>
      </c>
      <c r="G13" s="3" t="s">
        <v>2</v>
      </c>
      <c r="H13" s="12">
        <v>799</v>
      </c>
      <c r="I13" s="12">
        <v>874.46</v>
      </c>
      <c r="J13" s="12">
        <v>860</v>
      </c>
      <c r="K13" s="13">
        <f t="shared" si="0"/>
        <v>799</v>
      </c>
      <c r="L13" s="12">
        <f t="shared" si="1"/>
        <v>844.48666666666668</v>
      </c>
      <c r="M13" s="13">
        <f t="shared" si="2"/>
        <v>799</v>
      </c>
    </row>
    <row r="14" spans="1:13" ht="63" customHeight="1" x14ac:dyDescent="0.25">
      <c r="A14" s="3">
        <v>9</v>
      </c>
      <c r="B14" s="1" t="s">
        <v>32</v>
      </c>
      <c r="C14" s="3" t="s">
        <v>33</v>
      </c>
      <c r="D14" s="3" t="s">
        <v>52</v>
      </c>
      <c r="E14" s="3" t="s">
        <v>53</v>
      </c>
      <c r="F14" s="3">
        <v>2</v>
      </c>
      <c r="G14" s="3" t="s">
        <v>2</v>
      </c>
      <c r="H14" s="12">
        <v>229</v>
      </c>
      <c r="I14" s="12">
        <v>149.36000000000001</v>
      </c>
      <c r="J14" s="12">
        <v>230</v>
      </c>
      <c r="K14" s="13">
        <f t="shared" si="0"/>
        <v>149.36000000000001</v>
      </c>
      <c r="L14" s="12">
        <f t="shared" si="1"/>
        <v>202.78666666666666</v>
      </c>
      <c r="M14" s="13">
        <f t="shared" si="2"/>
        <v>298.72000000000003</v>
      </c>
    </row>
    <row r="15" spans="1:13" ht="87" customHeight="1" x14ac:dyDescent="0.25">
      <c r="A15" s="3">
        <v>10</v>
      </c>
      <c r="B15" s="1" t="s">
        <v>3</v>
      </c>
      <c r="C15" s="1" t="s">
        <v>31</v>
      </c>
      <c r="D15" s="3" t="s">
        <v>54</v>
      </c>
      <c r="E15" s="3" t="s">
        <v>55</v>
      </c>
      <c r="F15" s="3">
        <v>18</v>
      </c>
      <c r="G15" s="3" t="s">
        <v>6</v>
      </c>
      <c r="H15" s="12">
        <v>214</v>
      </c>
      <c r="I15" s="12">
        <v>194.15</v>
      </c>
      <c r="J15" s="12">
        <v>200</v>
      </c>
      <c r="K15" s="13">
        <f t="shared" si="0"/>
        <v>194.15</v>
      </c>
      <c r="L15" s="12">
        <f t="shared" si="1"/>
        <v>202.71666666666667</v>
      </c>
      <c r="M15" s="13">
        <f t="shared" si="2"/>
        <v>3494.7000000000003</v>
      </c>
    </row>
    <row r="16" spans="1:13" ht="80.25" customHeight="1" x14ac:dyDescent="0.25">
      <c r="A16" s="3">
        <v>11</v>
      </c>
      <c r="B16" s="1" t="s">
        <v>34</v>
      </c>
      <c r="C16" s="2" t="s">
        <v>35</v>
      </c>
      <c r="D16" s="2" t="s">
        <v>57</v>
      </c>
      <c r="E16" s="3" t="s">
        <v>56</v>
      </c>
      <c r="F16" s="3">
        <v>2</v>
      </c>
      <c r="G16" s="3" t="s">
        <v>2</v>
      </c>
      <c r="H16" s="12">
        <v>41</v>
      </c>
      <c r="I16" s="12">
        <v>66.81</v>
      </c>
      <c r="J16" s="12">
        <v>41</v>
      </c>
      <c r="K16" s="13">
        <f t="shared" si="0"/>
        <v>41</v>
      </c>
      <c r="L16" s="12">
        <f t="shared" si="1"/>
        <v>49.603333333333332</v>
      </c>
      <c r="M16" s="13">
        <f t="shared" si="2"/>
        <v>82</v>
      </c>
    </row>
    <row r="17" spans="1:13" ht="75" customHeight="1" x14ac:dyDescent="0.25">
      <c r="A17" s="3">
        <v>12</v>
      </c>
      <c r="B17" s="1" t="s">
        <v>25</v>
      </c>
      <c r="C17" s="3" t="s">
        <v>30</v>
      </c>
      <c r="D17" s="2" t="s">
        <v>59</v>
      </c>
      <c r="E17" s="3" t="s">
        <v>58</v>
      </c>
      <c r="F17" s="3">
        <v>6</v>
      </c>
      <c r="G17" s="3" t="s">
        <v>2</v>
      </c>
      <c r="H17" s="12">
        <v>279</v>
      </c>
      <c r="I17" s="12">
        <v>327.93</v>
      </c>
      <c r="J17" s="12">
        <v>289</v>
      </c>
      <c r="K17" s="13">
        <f t="shared" si="0"/>
        <v>279</v>
      </c>
      <c r="L17" s="12">
        <f t="shared" si="1"/>
        <v>298.64333333333337</v>
      </c>
      <c r="M17" s="13">
        <f t="shared" si="2"/>
        <v>1674</v>
      </c>
    </row>
    <row r="18" spans="1:13" ht="30" customHeight="1" x14ac:dyDescent="0.25">
      <c r="A18" s="3">
        <v>13</v>
      </c>
      <c r="B18" s="3" t="s">
        <v>36</v>
      </c>
      <c r="C18" s="3" t="s">
        <v>35</v>
      </c>
      <c r="D18" s="2" t="s">
        <v>60</v>
      </c>
      <c r="E18" s="2" t="s">
        <v>65</v>
      </c>
      <c r="F18" s="2">
        <v>1</v>
      </c>
      <c r="G18" s="3" t="s">
        <v>2</v>
      </c>
      <c r="H18" s="12">
        <v>90.9</v>
      </c>
      <c r="I18" s="12">
        <v>90.02</v>
      </c>
      <c r="J18" s="12">
        <v>118</v>
      </c>
      <c r="K18" s="13">
        <f t="shared" si="0"/>
        <v>90.02</v>
      </c>
      <c r="L18" s="12">
        <f t="shared" si="1"/>
        <v>99.64</v>
      </c>
      <c r="M18" s="13">
        <f t="shared" si="2"/>
        <v>90.02</v>
      </c>
    </row>
    <row r="19" spans="1:13" ht="30" customHeight="1" x14ac:dyDescent="0.25">
      <c r="A19" s="3">
        <v>14</v>
      </c>
      <c r="B19" s="3" t="s">
        <v>37</v>
      </c>
      <c r="C19" s="3" t="s">
        <v>30</v>
      </c>
      <c r="D19" s="3" t="s">
        <v>61</v>
      </c>
      <c r="E19" s="3" t="s">
        <v>62</v>
      </c>
      <c r="F19" s="3">
        <v>5</v>
      </c>
      <c r="G19" s="3" t="s">
        <v>2</v>
      </c>
      <c r="H19" s="12">
        <v>1061</v>
      </c>
      <c r="I19" s="12">
        <v>1073.8499999999999</v>
      </c>
      <c r="J19" s="12">
        <v>1375</v>
      </c>
      <c r="K19" s="13">
        <f t="shared" si="0"/>
        <v>1061</v>
      </c>
      <c r="L19" s="12">
        <f t="shared" si="1"/>
        <v>1169.95</v>
      </c>
      <c r="M19" s="13">
        <f t="shared" si="2"/>
        <v>5305</v>
      </c>
    </row>
    <row r="20" spans="1:13" ht="91.5" customHeight="1" x14ac:dyDescent="0.25">
      <c r="A20" s="3">
        <v>15</v>
      </c>
      <c r="B20" s="3" t="s">
        <v>22</v>
      </c>
      <c r="C20" s="3" t="s">
        <v>23</v>
      </c>
      <c r="D20" s="3" t="s">
        <v>64</v>
      </c>
      <c r="E20" s="3" t="s">
        <v>63</v>
      </c>
      <c r="F20" s="3">
        <v>80</v>
      </c>
      <c r="G20" s="3" t="s">
        <v>2</v>
      </c>
      <c r="H20" s="12">
        <v>173.04</v>
      </c>
      <c r="I20" s="12">
        <v>102</v>
      </c>
      <c r="J20" s="12">
        <v>102</v>
      </c>
      <c r="K20" s="13">
        <f t="shared" si="0"/>
        <v>102</v>
      </c>
      <c r="L20" s="12">
        <f t="shared" si="1"/>
        <v>125.67999999999999</v>
      </c>
      <c r="M20" s="13">
        <f t="shared" si="2"/>
        <v>8160</v>
      </c>
    </row>
    <row r="21" spans="1:13" ht="76.5" customHeight="1" x14ac:dyDescent="0.25">
      <c r="A21" s="3">
        <v>16</v>
      </c>
      <c r="B21" s="3" t="s">
        <v>22</v>
      </c>
      <c r="C21" s="3" t="s">
        <v>23</v>
      </c>
      <c r="D21" s="3" t="s">
        <v>66</v>
      </c>
      <c r="E21" s="3" t="s">
        <v>67</v>
      </c>
      <c r="F21" s="3">
        <v>4</v>
      </c>
      <c r="G21" s="3" t="s">
        <v>1</v>
      </c>
      <c r="H21" s="12">
        <v>235</v>
      </c>
      <c r="I21" s="12">
        <v>273</v>
      </c>
      <c r="J21" s="12">
        <v>275</v>
      </c>
      <c r="K21" s="13">
        <f t="shared" si="0"/>
        <v>235</v>
      </c>
      <c r="L21" s="12">
        <f t="shared" si="1"/>
        <v>261</v>
      </c>
      <c r="M21" s="13">
        <f t="shared" si="2"/>
        <v>940</v>
      </c>
    </row>
    <row r="22" spans="1:13" ht="76.5" customHeight="1" x14ac:dyDescent="0.25">
      <c r="A22" s="3">
        <v>17</v>
      </c>
      <c r="B22" s="3" t="s">
        <v>22</v>
      </c>
      <c r="C22" s="3" t="s">
        <v>23</v>
      </c>
      <c r="D22" s="3" t="s">
        <v>42</v>
      </c>
      <c r="E22" s="3" t="s">
        <v>69</v>
      </c>
      <c r="F22" s="3">
        <v>1</v>
      </c>
      <c r="G22" s="3" t="s">
        <v>1</v>
      </c>
      <c r="H22" s="12">
        <v>2596</v>
      </c>
      <c r="I22" s="12">
        <v>2596</v>
      </c>
      <c r="J22" s="12">
        <v>2597</v>
      </c>
      <c r="K22" s="13">
        <f t="shared" si="0"/>
        <v>2596</v>
      </c>
      <c r="L22" s="12">
        <f t="shared" si="1"/>
        <v>2596.3333333333335</v>
      </c>
      <c r="M22" s="13">
        <f t="shared" si="2"/>
        <v>2596</v>
      </c>
    </row>
    <row r="23" spans="1:13" ht="94.5" customHeight="1" x14ac:dyDescent="0.25">
      <c r="A23" s="3">
        <v>18</v>
      </c>
      <c r="B23" s="3" t="s">
        <v>20</v>
      </c>
      <c r="C23" s="3" t="s">
        <v>21</v>
      </c>
      <c r="D23" s="2" t="s">
        <v>68</v>
      </c>
      <c r="E23" s="2" t="s">
        <v>76</v>
      </c>
      <c r="F23" s="2">
        <v>1</v>
      </c>
      <c r="G23" s="3" t="s">
        <v>2</v>
      </c>
      <c r="H23" s="12">
        <v>1299</v>
      </c>
      <c r="I23" s="12">
        <v>1501.83</v>
      </c>
      <c r="J23" s="12">
        <v>1390</v>
      </c>
      <c r="K23" s="13">
        <f t="shared" si="0"/>
        <v>1299</v>
      </c>
      <c r="L23" s="12">
        <f t="shared" si="1"/>
        <v>1396.9433333333334</v>
      </c>
      <c r="M23" s="13">
        <f t="shared" si="2"/>
        <v>1299</v>
      </c>
    </row>
    <row r="24" spans="1:13" ht="52.5" customHeight="1" x14ac:dyDescent="0.25">
      <c r="A24" s="3">
        <v>19</v>
      </c>
      <c r="B24" s="3" t="s">
        <v>22</v>
      </c>
      <c r="C24" s="3" t="s">
        <v>23</v>
      </c>
      <c r="D24" s="3" t="s">
        <v>40</v>
      </c>
      <c r="E24" s="3" t="s">
        <v>71</v>
      </c>
      <c r="F24" s="3">
        <v>5</v>
      </c>
      <c r="G24" s="3" t="s">
        <v>2</v>
      </c>
      <c r="H24" s="12">
        <v>656</v>
      </c>
      <c r="I24" s="12">
        <v>654.69000000000005</v>
      </c>
      <c r="J24" s="12">
        <v>600</v>
      </c>
      <c r="K24" s="13">
        <f t="shared" si="0"/>
        <v>600</v>
      </c>
      <c r="L24" s="12">
        <f t="shared" si="1"/>
        <v>636.89666666666665</v>
      </c>
      <c r="M24" s="13">
        <f t="shared" si="2"/>
        <v>3000</v>
      </c>
    </row>
    <row r="25" spans="1:13" ht="65.25" customHeight="1" x14ac:dyDescent="0.25">
      <c r="A25" s="3">
        <v>20</v>
      </c>
      <c r="B25" s="3" t="s">
        <v>22</v>
      </c>
      <c r="C25" s="3" t="s">
        <v>23</v>
      </c>
      <c r="D25" s="3" t="s">
        <v>39</v>
      </c>
      <c r="E25" s="3" t="s">
        <v>70</v>
      </c>
      <c r="F25" s="3">
        <v>5</v>
      </c>
      <c r="G25" s="3" t="s">
        <v>2</v>
      </c>
      <c r="H25" s="12">
        <v>599</v>
      </c>
      <c r="I25" s="12">
        <v>484.66</v>
      </c>
      <c r="J25" s="12">
        <v>716</v>
      </c>
      <c r="K25" s="13">
        <f t="shared" si="0"/>
        <v>484.66</v>
      </c>
      <c r="L25" s="12">
        <f t="shared" si="1"/>
        <v>599.88666666666666</v>
      </c>
      <c r="M25" s="13">
        <f t="shared" si="2"/>
        <v>2423.3000000000002</v>
      </c>
    </row>
    <row r="26" spans="1:13" ht="30" x14ac:dyDescent="0.25">
      <c r="A26" s="3">
        <v>21</v>
      </c>
      <c r="B26" s="1" t="s">
        <v>20</v>
      </c>
      <c r="C26" s="1" t="s">
        <v>21</v>
      </c>
      <c r="D26" s="3" t="s">
        <v>41</v>
      </c>
      <c r="E26" s="3" t="s">
        <v>38</v>
      </c>
      <c r="F26" s="1">
        <v>3</v>
      </c>
      <c r="G26" s="3" t="s">
        <v>2</v>
      </c>
      <c r="H26" s="12">
        <v>59.28</v>
      </c>
      <c r="I26" s="12">
        <v>59.08</v>
      </c>
      <c r="J26" s="12">
        <v>75</v>
      </c>
      <c r="K26" s="13">
        <f t="shared" si="0"/>
        <v>59.08</v>
      </c>
      <c r="L26" s="12">
        <f t="shared" si="1"/>
        <v>64.453333333333333</v>
      </c>
      <c r="M26" s="13">
        <f t="shared" si="2"/>
        <v>177.24</v>
      </c>
    </row>
    <row r="27" spans="1:13" x14ac:dyDescent="0.25">
      <c r="M27" s="13">
        <f>SUM(M6:M26)</f>
        <v>54233.29</v>
      </c>
    </row>
  </sheetData>
  <mergeCells count="2">
    <mergeCell ref="K1:M1"/>
    <mergeCell ref="A3:M3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33315-EF8C-4229-A195-C3ABC37CCE9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 для офиса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DC9</dc:creator>
  <cp:lastModifiedBy>Сысыгма Г. Самбаеа</cp:lastModifiedBy>
  <cp:lastPrinted>2026-10-15T05:41:29Z</cp:lastPrinted>
  <dcterms:created xsi:type="dcterms:W3CDTF">2026-09-02T05:30:55Z</dcterms:created>
  <dcterms:modified xsi:type="dcterms:W3CDTF">2026-10-15T06:08:28Z</dcterms:modified>
</cp:coreProperties>
</file>