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6\ТОРГИ\223-ФЗ\Шины\"/>
    </mc:Choice>
  </mc:AlternateContent>
  <xr:revisionPtr revIDLastSave="0" documentId="8_{FB157815-F988-4149-B7AA-D0B36E4C90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1" l="1"/>
  <c r="K27" i="1" s="1"/>
  <c r="J26" i="1"/>
  <c r="K26" i="1" s="1"/>
  <c r="K28" i="1" l="1"/>
  <c r="G16" i="1" s="1"/>
  <c r="K13" i="1" l="1"/>
</calcChain>
</file>

<file path=xl/sharedStrings.xml><?xml version="1.0" encoding="utf-8"?>
<sst xmlns="http://schemas.openxmlformats.org/spreadsheetml/2006/main" count="42" uniqueCount="40">
  <si>
    <t>Приложение № 3</t>
  </si>
  <si>
    <t xml:space="preserve">к запросу цен </t>
  </si>
  <si>
    <t>Обоснование начальной (максимальной) цены контракта (договора, чека), заключаемого с единственным поставщиком (подрядчиком, исполнителем)</t>
  </si>
  <si>
    <t>Предмет контракта</t>
  </si>
  <si>
    <t>Основные характеристики объекта закупки</t>
  </si>
  <si>
    <t>В соответствии с условиями договора</t>
  </si>
  <si>
    <t>Информация о валюте, используемой для формирования ценыдоговора и расчетов с поставщиками (подрядчиками, исполнителями)</t>
  </si>
  <si>
    <t>Цена договора указана в рублях Российской Федерации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</si>
  <si>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договора</t>
  </si>
  <si>
    <t>Оплата в иностранной валюте не допускается.</t>
  </si>
  <si>
    <t>Используемый метод определения с обоснованием</t>
  </si>
  <si>
    <t>Для определения начальной (максимальной) цены контракта были использованы: коммерческие предложения и цены с сайтов</t>
  </si>
  <si>
    <t xml:space="preserve">Расчет НМЦК </t>
  </si>
  <si>
    <t xml:space="preserve">Начальная (максимальная) цена контракта: </t>
  </si>
  <si>
    <t xml:space="preserve"> рублей</t>
  </si>
  <si>
    <t>Приложение № 1 к обоснованию</t>
  </si>
  <si>
    <t>Код вида расходов (КВР)</t>
  </si>
  <si>
    <t xml:space="preserve">Наименование бюджета: внебюджетные средства </t>
  </si>
  <si>
    <r>
      <rPr>
        <sz val="12"/>
        <color rgb="FF000000"/>
        <rFont val="Times New Roman"/>
        <charset val="204"/>
      </rPr>
      <t xml:space="preserve">КВР </t>
    </r>
    <r>
      <rPr>
        <b/>
        <sz val="12"/>
        <color rgb="FF000000"/>
        <rFont val="Times New Roman"/>
        <charset val="204"/>
      </rPr>
      <t>244 </t>
    </r>
    <r>
      <rPr>
        <sz val="12"/>
        <color rgb="FF000000"/>
        <rFont val="Times New Roman"/>
        <charset val="204"/>
      </rPr>
      <t xml:space="preserve"> на сумму </t>
    </r>
  </si>
  <si>
    <t xml:space="preserve">                        Контрактный управляющий                                          (подпись/расшифровка подписи)</t>
  </si>
  <si>
    <t xml:space="preserve"> </t>
  </si>
  <si>
    <t>Расчет начальной (максимальной) цены контракта методом сопоставимых рыночных цен (анализа рынка)</t>
  </si>
  <si>
    <t>№ п/п</t>
  </si>
  <si>
    <t>Наименование</t>
  </si>
  <si>
    <t>Ед.изм.</t>
  </si>
  <si>
    <t>Количество товара</t>
  </si>
  <si>
    <t>Средняя цена за ед. изм</t>
  </si>
  <si>
    <t>Сумма по средней</t>
  </si>
  <si>
    <t>штука</t>
  </si>
  <si>
    <t xml:space="preserve">чебыкина </t>
  </si>
  <si>
    <t xml:space="preserve">    Работник:Бабич Е.В.     _______________/______________________/</t>
  </si>
  <si>
    <t>Итого:</t>
  </si>
  <si>
    <t xml:space="preserve">Цена №3 </t>
  </si>
  <si>
    <t xml:space="preserve">Цена №2 </t>
  </si>
  <si>
    <t xml:space="preserve">Цена №1 </t>
  </si>
  <si>
    <t>Поставка шин автомобильных для нужд ГБУСО ВО «Александровский комплексный центр социального обслуживания населения»</t>
  </si>
  <si>
    <t>Шины и покрышки пневматические для легковых автомобилей новые</t>
  </si>
  <si>
    <t xml:space="preserve">                " 08 " октября  2026 г.</t>
  </si>
  <si>
    <t>Особенности определения НМЦК, предусмотренное подпунктом «в» пункта 7 постановления Правительства Российской Федерации от 23.12.2024 №1875 «О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лиц» (далее - Постановление) не применяется, т.к. не применяется запрет в соответствии с подпунктом «и» пункта 5  Постановления.
Начальная (максимальная) цена определена и обоснована методом сопоставимых рыночных цен в соответствии с частью 2 статьи 22 Федерального закона №44-ФЗ на основании коммерческих предложений поставщиков и в соответствии с Приказом Минэкономразвития РФ от 02.10.2013 №567 «Об утверждении методических рекомендаций по применению методов НМЦК». 
Согласно приложению к обоснованию.</t>
  </si>
  <si>
    <t>Приложение №1 к обоснованию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</si>
</sst>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8"/>
      <color theme="1"/>
      <name val="Times New Roman"/>
      <charset val="204"/>
    </font>
    <font>
      <b/>
      <sz val="12"/>
      <color theme="1"/>
      <name val="Times New Roman"/>
      <charset val="204"/>
    </font>
    <font>
      <sz val="8"/>
      <color theme="1"/>
      <name val="Times New Roman"/>
      <charset val="204"/>
    </font>
    <font>
      <b/>
      <sz val="8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color theme="3" tint="0.79998168889431442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>
      <left/>
      <right/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2" borderId="0" xfId="0" applyFill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9" fillId="0" borderId="0" xfId="0" applyFo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4" fontId="12" fillId="4" borderId="5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3" fillId="0" borderId="5" xfId="0" applyNumberFormat="1" applyFont="1" applyBorder="1"/>
    <xf numFmtId="4" fontId="8" fillId="3" borderId="4" xfId="0" applyNumberFormat="1" applyFont="1" applyFill="1" applyBorder="1" applyAlignment="1">
      <alignment vertical="center" wrapText="1"/>
    </xf>
    <xf numFmtId="3" fontId="11" fillId="0" borderId="5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13" fillId="0" borderId="8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7" fillId="3" borderId="3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horizontal="justify" vertical="center" wrapText="1"/>
    </xf>
    <xf numFmtId="0" fontId="14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view="pageBreakPreview" topLeftCell="B10" zoomScale="140" zoomScaleNormal="140" zoomScaleSheetLayoutView="140" workbookViewId="0">
      <selection activeCell="H24" sqref="H24"/>
    </sheetView>
  </sheetViews>
  <sheetFormatPr defaultColWidth="9" defaultRowHeight="15"/>
  <cols>
    <col min="1" max="1" width="9" hidden="1" customWidth="1"/>
    <col min="2" max="2" width="2" customWidth="1"/>
    <col min="3" max="3" width="21.28515625" style="1" customWidth="1"/>
    <col min="4" max="4" width="20.28515625" customWidth="1"/>
    <col min="5" max="5" width="6.42578125" customWidth="1"/>
    <col min="6" max="6" width="9.140625" customWidth="1"/>
    <col min="7" max="7" width="7.7109375" customWidth="1"/>
    <col min="8" max="8" width="7.42578125" customWidth="1"/>
    <col min="9" max="9" width="8.5703125" style="2" customWidth="1"/>
    <col min="10" max="10" width="8.85546875" customWidth="1"/>
    <col min="11" max="11" width="11.7109375" customWidth="1"/>
    <col min="12" max="12" width="3.85546875" customWidth="1"/>
    <col min="13" max="13" width="9" hidden="1" customWidth="1"/>
  </cols>
  <sheetData>
    <row r="1" spans="1:11" ht="14.4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4.45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>
      <c r="C3" s="3"/>
    </row>
    <row r="4" spans="1:11" ht="42.6" customHeight="1">
      <c r="C4" s="28" t="s">
        <v>2</v>
      </c>
      <c r="D4" s="28"/>
      <c r="E4" s="28"/>
      <c r="F4" s="28"/>
      <c r="G4" s="28"/>
      <c r="H4" s="28"/>
      <c r="I4" s="28"/>
      <c r="J4" s="28"/>
      <c r="K4" s="28"/>
    </row>
    <row r="5" spans="1:11">
      <c r="C5" s="4"/>
    </row>
    <row r="6" spans="1:11" ht="37.9" customHeight="1">
      <c r="C6" s="5" t="s">
        <v>3</v>
      </c>
      <c r="D6" s="29" t="s">
        <v>35</v>
      </c>
      <c r="E6" s="29"/>
      <c r="F6" s="29"/>
      <c r="G6" s="29"/>
      <c r="H6" s="29"/>
      <c r="I6" s="29"/>
      <c r="J6" s="29"/>
      <c r="K6" s="29"/>
    </row>
    <row r="7" spans="1:11" ht="35.25" customHeight="1">
      <c r="C7" s="5" t="s">
        <v>4</v>
      </c>
      <c r="D7" s="29" t="s">
        <v>5</v>
      </c>
      <c r="E7" s="29"/>
      <c r="F7" s="29"/>
      <c r="G7" s="29"/>
      <c r="H7" s="29"/>
      <c r="I7" s="29"/>
      <c r="J7" s="29"/>
      <c r="K7" s="29"/>
    </row>
    <row r="8" spans="1:11" ht="71.25" customHeight="1">
      <c r="C8" s="5" t="s">
        <v>6</v>
      </c>
      <c r="D8" s="29" t="s">
        <v>7</v>
      </c>
      <c r="E8" s="29"/>
      <c r="F8" s="29"/>
      <c r="G8" s="29"/>
      <c r="H8" s="29"/>
      <c r="I8" s="29"/>
      <c r="J8" s="29"/>
      <c r="K8" s="29"/>
    </row>
    <row r="9" spans="1:11" ht="99.75" customHeight="1">
      <c r="C9" s="5" t="s">
        <v>8</v>
      </c>
      <c r="D9" s="29" t="s">
        <v>9</v>
      </c>
      <c r="E9" s="29"/>
      <c r="F9" s="29"/>
      <c r="G9" s="29"/>
      <c r="H9" s="29"/>
      <c r="I9" s="29"/>
      <c r="J9" s="29"/>
      <c r="K9" s="29"/>
    </row>
    <row r="10" spans="1:11" ht="209.25" customHeight="1">
      <c r="C10" s="31" t="s">
        <v>10</v>
      </c>
      <c r="D10" s="39" t="s">
        <v>38</v>
      </c>
      <c r="E10" s="39"/>
      <c r="F10" s="39"/>
      <c r="G10" s="39"/>
      <c r="H10" s="39"/>
      <c r="I10" s="39"/>
      <c r="J10" s="39"/>
      <c r="K10" s="39"/>
    </row>
    <row r="11" spans="1:11" ht="37.9" customHeight="1">
      <c r="C11" s="31"/>
      <c r="D11" s="29" t="s">
        <v>11</v>
      </c>
      <c r="E11" s="29"/>
      <c r="F11" s="29"/>
      <c r="G11" s="29"/>
      <c r="H11" s="29"/>
      <c r="I11" s="29"/>
      <c r="J11" s="29"/>
      <c r="K11" s="29"/>
    </row>
    <row r="12" spans="1:11" ht="37.9" customHeight="1">
      <c r="C12" s="31" t="s">
        <v>12</v>
      </c>
      <c r="D12" s="29" t="s">
        <v>13</v>
      </c>
      <c r="E12" s="29"/>
      <c r="F12" s="29"/>
      <c r="G12" s="29"/>
      <c r="H12" s="29"/>
      <c r="I12" s="29"/>
      <c r="J12" s="29"/>
      <c r="K12" s="29"/>
    </row>
    <row r="13" spans="1:11" ht="37.9" customHeight="1">
      <c r="C13" s="31"/>
      <c r="D13" s="6" t="s">
        <v>14</v>
      </c>
      <c r="E13" s="7"/>
      <c r="F13" s="7"/>
      <c r="G13" s="7"/>
      <c r="H13" s="7"/>
      <c r="I13" s="7"/>
      <c r="J13" s="7"/>
      <c r="K13" s="22">
        <f>K28</f>
        <v>143666.66666666666</v>
      </c>
    </row>
    <row r="14" spans="1:11" ht="37.9" customHeight="1">
      <c r="C14" s="31"/>
      <c r="D14" s="29" t="s">
        <v>15</v>
      </c>
      <c r="E14" s="29"/>
      <c r="F14" s="29"/>
      <c r="G14" s="29"/>
      <c r="H14" s="29"/>
      <c r="I14" s="29"/>
      <c r="J14" s="29"/>
      <c r="K14" s="29"/>
    </row>
    <row r="15" spans="1:11" ht="37.9" customHeight="1">
      <c r="C15" s="31" t="s">
        <v>16</v>
      </c>
      <c r="D15" s="29" t="s">
        <v>17</v>
      </c>
      <c r="E15" s="29"/>
      <c r="F15" s="29"/>
      <c r="G15" s="29"/>
      <c r="H15" s="29"/>
      <c r="I15" s="29"/>
      <c r="J15" s="29"/>
      <c r="K15" s="29"/>
    </row>
    <row r="16" spans="1:11" ht="37.9" customHeight="1">
      <c r="C16" s="31"/>
      <c r="D16" s="32" t="s">
        <v>18</v>
      </c>
      <c r="E16" s="33"/>
      <c r="F16" s="34"/>
      <c r="G16" s="35">
        <f>K28</f>
        <v>143666.66666666666</v>
      </c>
      <c r="H16" s="36"/>
      <c r="I16" s="36"/>
      <c r="J16" s="36"/>
      <c r="K16" s="37"/>
    </row>
    <row r="17" spans="1:11">
      <c r="C17" s="8"/>
    </row>
    <row r="18" spans="1:11" ht="15.75">
      <c r="C18" s="30" t="s">
        <v>30</v>
      </c>
      <c r="D18" s="30"/>
      <c r="E18" s="30"/>
      <c r="F18" s="30"/>
      <c r="G18" s="30"/>
      <c r="H18" s="30"/>
      <c r="I18" s="30"/>
      <c r="J18" s="30"/>
      <c r="K18" s="30"/>
    </row>
    <row r="19" spans="1:11" ht="15.75">
      <c r="C19" s="30" t="s">
        <v>19</v>
      </c>
      <c r="D19" s="30"/>
      <c r="E19" s="30"/>
      <c r="F19" s="30"/>
      <c r="G19" s="30"/>
      <c r="H19" s="30"/>
      <c r="I19" s="30"/>
      <c r="J19" s="30"/>
      <c r="K19" s="30"/>
    </row>
    <row r="20" spans="1:11" ht="15.75">
      <c r="C20" s="38" t="s">
        <v>37</v>
      </c>
      <c r="D20" s="30"/>
      <c r="E20" s="30"/>
      <c r="F20" s="30"/>
      <c r="G20" s="30"/>
      <c r="H20" s="30"/>
      <c r="I20" s="30"/>
      <c r="J20" s="30"/>
      <c r="K20" s="30"/>
    </row>
    <row r="22" spans="1:11" ht="15.75">
      <c r="C22" s="40" t="s">
        <v>39</v>
      </c>
      <c r="D22" s="27"/>
      <c r="E22" s="27"/>
      <c r="F22" s="27"/>
      <c r="G22" s="27"/>
      <c r="H22" s="27"/>
      <c r="I22" s="27"/>
      <c r="J22" s="27"/>
      <c r="K22" s="27"/>
    </row>
    <row r="23" spans="1:11">
      <c r="C23" s="8" t="s">
        <v>20</v>
      </c>
    </row>
    <row r="24" spans="1:11" ht="44.45" customHeight="1">
      <c r="C24" s="11" t="s">
        <v>21</v>
      </c>
      <c r="D24" s="12"/>
      <c r="E24" s="12"/>
      <c r="F24" s="12"/>
      <c r="G24" s="12"/>
      <c r="H24" s="12"/>
      <c r="I24" s="13"/>
      <c r="J24" s="12"/>
      <c r="K24" s="12"/>
    </row>
    <row r="25" spans="1:11" ht="38.25" customHeight="1">
      <c r="C25" s="14" t="s">
        <v>22</v>
      </c>
      <c r="D25" s="14" t="s">
        <v>23</v>
      </c>
      <c r="E25" s="14" t="s">
        <v>24</v>
      </c>
      <c r="F25" s="14" t="s">
        <v>25</v>
      </c>
      <c r="G25" s="14" t="s">
        <v>34</v>
      </c>
      <c r="H25" s="14" t="s">
        <v>33</v>
      </c>
      <c r="I25" s="14" t="s">
        <v>32</v>
      </c>
      <c r="J25" s="14" t="s">
        <v>26</v>
      </c>
      <c r="K25" s="14" t="s">
        <v>27</v>
      </c>
    </row>
    <row r="26" spans="1:11" ht="31.5" customHeight="1">
      <c r="A26" s="10" t="s">
        <v>29</v>
      </c>
      <c r="B26" s="10"/>
      <c r="C26" s="15">
        <v>1</v>
      </c>
      <c r="D26" s="16" t="s">
        <v>36</v>
      </c>
      <c r="E26" s="17" t="s">
        <v>28</v>
      </c>
      <c r="F26" s="23">
        <v>4</v>
      </c>
      <c r="G26" s="20">
        <v>8770</v>
      </c>
      <c r="H26" s="20">
        <v>8770</v>
      </c>
      <c r="I26" s="20">
        <v>8400</v>
      </c>
      <c r="J26" s="18">
        <f>(G26+H26+I26)/3</f>
        <v>8646.6666666666661</v>
      </c>
      <c r="K26" s="19">
        <f>F26*J26</f>
        <v>34586.666666666664</v>
      </c>
    </row>
    <row r="27" spans="1:11" ht="34.5" customHeight="1">
      <c r="A27" s="10"/>
      <c r="B27" s="10"/>
      <c r="C27" s="15">
        <v>2</v>
      </c>
      <c r="D27" s="16" t="s">
        <v>36</v>
      </c>
      <c r="E27" s="17" t="s">
        <v>28</v>
      </c>
      <c r="F27" s="23">
        <v>12</v>
      </c>
      <c r="G27" s="20">
        <v>9080</v>
      </c>
      <c r="H27" s="20">
        <v>8990</v>
      </c>
      <c r="I27" s="20">
        <v>9200</v>
      </c>
      <c r="J27" s="18">
        <f t="shared" ref="J27" si="0">(G27+H27+I27)/3</f>
        <v>9090</v>
      </c>
      <c r="K27" s="19">
        <f t="shared" ref="K27" si="1">F27*J27</f>
        <v>109080</v>
      </c>
    </row>
    <row r="28" spans="1:11">
      <c r="C28" s="24" t="s">
        <v>31</v>
      </c>
      <c r="D28" s="25"/>
      <c r="E28" s="25"/>
      <c r="F28" s="25"/>
      <c r="G28" s="25"/>
      <c r="H28" s="25"/>
      <c r="I28" s="25"/>
      <c r="J28" s="26"/>
      <c r="K28" s="21">
        <f>SUM(K26:K27)</f>
        <v>143666.66666666666</v>
      </c>
    </row>
    <row r="29" spans="1:11">
      <c r="D29" s="9"/>
    </row>
  </sheetData>
  <mergeCells count="22">
    <mergeCell ref="C18:K18"/>
    <mergeCell ref="C15:C16"/>
    <mergeCell ref="D14:K14"/>
    <mergeCell ref="D15:K15"/>
    <mergeCell ref="D16:F16"/>
    <mergeCell ref="G16:K16"/>
    <mergeCell ref="C28:J28"/>
    <mergeCell ref="A1:K1"/>
    <mergeCell ref="A2:K2"/>
    <mergeCell ref="C4:K4"/>
    <mergeCell ref="D6:K6"/>
    <mergeCell ref="D7:K7"/>
    <mergeCell ref="D8:K8"/>
    <mergeCell ref="D9:K9"/>
    <mergeCell ref="D10:K10"/>
    <mergeCell ref="D11:K11"/>
    <mergeCell ref="D12:K12"/>
    <mergeCell ref="C19:K19"/>
    <mergeCell ref="C20:K20"/>
    <mergeCell ref="C22:K22"/>
    <mergeCell ref="C10:C11"/>
    <mergeCell ref="C12:C14"/>
  </mergeCells>
  <printOptions horizontalCentered="1"/>
  <pageMargins left="0.39370078740157483" right="0.39370078740157483" top="0.39370078740157483" bottom="0.39370078740157483" header="0" footer="0"/>
  <pageSetup paperSize="9" scale="92" orientation="portrait" r:id="rId1"/>
  <rowBreaks count="1" manualBreakCount="1">
    <brk id="2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kcson091</dc:creator>
  <cp:lastModifiedBy>kcson091</cp:lastModifiedBy>
  <cp:lastPrinted>2026-09-15T10:46:24Z</cp:lastPrinted>
  <dcterms:created xsi:type="dcterms:W3CDTF">2015-06-05T18:19:00Z</dcterms:created>
  <dcterms:modified xsi:type="dcterms:W3CDTF">2026-10-08T07:33:44Z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6B8BA6B609314177B630B4E881B65D3F_12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