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чебыкина стулья\"/>
    </mc:Choice>
  </mc:AlternateContent>
  <xr:revisionPtr revIDLastSave="0" documentId="13_ncr:1_{72ABEA13-CC14-481C-938A-0217B1044B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 s="1"/>
  <c r="I27" i="1"/>
  <c r="J27" i="1" s="1"/>
  <c r="I26" i="1"/>
  <c r="J26" i="1" s="1"/>
  <c r="J29" i="1" l="1"/>
  <c r="F16" i="1" s="1"/>
  <c r="J13" i="1" l="1"/>
</calcChain>
</file>

<file path=xl/sharedStrings.xml><?xml version="1.0" encoding="utf-8"?>
<sst xmlns="http://schemas.openxmlformats.org/spreadsheetml/2006/main" count="45" uniqueCount="41">
  <si>
    <t>Приложение № 3</t>
  </si>
  <si>
    <t xml:space="preserve">к запросу цен </t>
  </si>
  <si>
    <t>Обоснование начальной (максимальной) цены контракта (договора, чека), заключаемого с единственным поставщиком (подрядчиком, исполнителем)</t>
  </si>
  <si>
    <t>Предмет контракта</t>
  </si>
  <si>
    <t>Основные характеристики объекта закупки</t>
  </si>
  <si>
    <t>В соответствии с условиями договора</t>
  </si>
  <si>
    <t>Информация о валюте, используемой для формирования ценыдоговора и расчетов с поставщиками (подрядчиками, исполнителями)</t>
  </si>
  <si>
    <t>Цена договора указана в рублях Российской Федерации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</si>
  <si>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договора</t>
  </si>
  <si>
    <t>Оплата в иностранной валюте не допускается.</t>
  </si>
  <si>
    <t>Используемый метод определения с обоснованием</t>
  </si>
  <si>
    <t>Выбран метод: Метод сопоставления рыночных цен (анализ рынка) на основании ст.22 Федерального закона от 05.04.2013 №44 ФЗ «О контрактной системе закупок товаров, работ, услуг для обеспечения государственных и муниципальных нужд» и Методических рекомендаций по применению методов определения НМЦК, утвержденных приказом Минэкономразвития России от 02.10.2013 № 567</t>
  </si>
  <si>
    <t>Для определения начальной (максимальной) цены контракта были использованы: коммерческие предложения и цены с сайтов</t>
  </si>
  <si>
    <t xml:space="preserve">Расчет НМЦК </t>
  </si>
  <si>
    <t xml:space="preserve">Начальная (максимальная) цена контракта: </t>
  </si>
  <si>
    <t xml:space="preserve"> рублей</t>
  </si>
  <si>
    <t>Приложение № 1 к обоснованию</t>
  </si>
  <si>
    <t>Код вида расходов (КВР)</t>
  </si>
  <si>
    <t xml:space="preserve">Наименование бюджета: внебюджетные средства </t>
  </si>
  <si>
    <r>
      <rPr>
        <sz val="12"/>
        <color rgb="FF000000"/>
        <rFont val="Times New Roman"/>
        <charset val="204"/>
      </rPr>
      <t xml:space="preserve">КВР </t>
    </r>
    <r>
      <rPr>
        <b/>
        <sz val="12"/>
        <color rgb="FF000000"/>
        <rFont val="Times New Roman"/>
        <charset val="204"/>
      </rPr>
      <t>244 </t>
    </r>
    <r>
      <rPr>
        <sz val="12"/>
        <color rgb="FF000000"/>
        <rFont val="Times New Roman"/>
        <charset val="204"/>
      </rPr>
      <t xml:space="preserve"> на сумму </t>
    </r>
  </si>
  <si>
    <t xml:space="preserve">    Работник: Штуклер Олеся Александровна     _______________/______________________/</t>
  </si>
  <si>
    <t xml:space="preserve">                        Контрактный управляющий                                          (подпись/расшифровка подписи)</t>
  </si>
  <si>
    <t xml:space="preserve"> </t>
  </si>
  <si>
    <t>Расчет начальной (максимальной) цены контракта методом сопоставимых рыночных цен (анализа рынка)</t>
  </si>
  <si>
    <t>№ п/п</t>
  </si>
  <si>
    <t>Наименование</t>
  </si>
  <si>
    <t>Ед.изм.</t>
  </si>
  <si>
    <t>Количество товара</t>
  </si>
  <si>
    <t xml:space="preserve">Цена № 1 </t>
  </si>
  <si>
    <t xml:space="preserve">Цена № 2 </t>
  </si>
  <si>
    <t xml:space="preserve">Цена № </t>
  </si>
  <si>
    <t>Средняя цена за ед. изм</t>
  </si>
  <si>
    <t>Сумма по средней</t>
  </si>
  <si>
    <t>штука</t>
  </si>
  <si>
    <t xml:space="preserve">                "02" июня  2026 г.</t>
  </si>
  <si>
    <t xml:space="preserve">Кресло компьютерное Office Lab standart-1021 PLUS lux (КР22) велюр серый или эквавалент </t>
  </si>
  <si>
    <t xml:space="preserve">Стул Фабрикант Офисный изо ТК-1 ткань или эквивалент </t>
  </si>
  <si>
    <t xml:space="preserve">чебыкина </t>
  </si>
  <si>
    <t xml:space="preserve">алексеева </t>
  </si>
  <si>
    <t xml:space="preserve">СКЛАДНОЙ СТУЛ ДЖОННИ ЭКОКОЖА БЕЛЫЙ КАРКАС МЕТАЛЛИК или эквивалент </t>
  </si>
  <si>
    <t xml:space="preserve">Поставка ТОВАРОВ (стулья) 2026 год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</si>
</sst>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\ _₽"/>
  </numFmts>
  <fonts count="14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8"/>
      <color theme="1"/>
      <name val="Times New Roman"/>
      <charset val="204"/>
    </font>
    <font>
      <b/>
      <sz val="12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theme="1"/>
      <name val="Times New Roman"/>
      <charset val="204"/>
    </font>
    <font>
      <sz val="8"/>
      <color theme="1"/>
      <name val="Arial"/>
      <charset val="204"/>
    </font>
    <font>
      <sz val="8"/>
      <color theme="1"/>
      <name val="Calibri"/>
      <charset val="204"/>
    </font>
    <font>
      <sz val="9"/>
      <color indexed="8"/>
      <name val="Arial"/>
      <charset val="204"/>
    </font>
    <font>
      <sz val="11"/>
      <color theme="3" tint="0.7999816888943144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/>
      <top style="medium">
        <color rgb="FF000001"/>
      </top>
      <bottom style="medium">
        <color rgb="FF000001"/>
      </bottom>
      <diagonal/>
    </border>
    <border>
      <left/>
      <right/>
      <top style="medium">
        <color rgb="FF000001"/>
      </top>
      <bottom style="medium">
        <color rgb="FF000001"/>
      </bottom>
      <diagonal/>
    </border>
    <border>
      <left/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8" fillId="3" borderId="4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8" xfId="0" applyBorder="1"/>
    <xf numFmtId="0" fontId="0" fillId="2" borderId="8" xfId="0" applyFill="1" applyBorder="1"/>
    <xf numFmtId="2" fontId="0" fillId="0" borderId="8" xfId="0" applyNumberFormat="1" applyBorder="1"/>
    <xf numFmtId="0" fontId="0" fillId="0" borderId="0" xfId="0" applyAlignment="1">
      <alignment wrapText="1"/>
    </xf>
    <xf numFmtId="164" fontId="12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B16" workbookViewId="0">
      <selection activeCell="K16" sqref="K1:K1048576"/>
    </sheetView>
  </sheetViews>
  <sheetFormatPr defaultColWidth="9" defaultRowHeight="14.4"/>
  <cols>
    <col min="1" max="1" width="9" hidden="1" customWidth="1"/>
    <col min="2" max="2" width="11.109375" style="1" customWidth="1"/>
    <col min="3" max="3" width="22.33203125" customWidth="1"/>
    <col min="5" max="5" width="7.88671875" customWidth="1"/>
    <col min="8" max="8" width="8.88671875" style="2"/>
    <col min="10" max="10" width="11.77734375" customWidth="1"/>
  </cols>
  <sheetData>
    <row r="1" spans="1:10" ht="14.4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4.4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>
      <c r="B3" s="3"/>
    </row>
    <row r="4" spans="1:10" ht="42.6" customHeight="1">
      <c r="B4" s="32" t="s">
        <v>2</v>
      </c>
      <c r="C4" s="32"/>
      <c r="D4" s="32"/>
      <c r="E4" s="32"/>
      <c r="F4" s="32"/>
      <c r="G4" s="32"/>
      <c r="H4" s="32"/>
      <c r="I4" s="32"/>
      <c r="J4" s="32"/>
    </row>
    <row r="5" spans="1:10">
      <c r="B5" s="4"/>
    </row>
    <row r="6" spans="1:10" ht="37.799999999999997" customHeight="1">
      <c r="B6" s="5" t="s">
        <v>3</v>
      </c>
      <c r="C6" s="33" t="s">
        <v>40</v>
      </c>
      <c r="D6" s="33"/>
      <c r="E6" s="33"/>
      <c r="F6" s="33"/>
      <c r="G6" s="33"/>
      <c r="H6" s="33"/>
      <c r="I6" s="33"/>
      <c r="J6" s="33"/>
    </row>
    <row r="7" spans="1:10" ht="37.799999999999997" customHeight="1">
      <c r="B7" s="5" t="s">
        <v>4</v>
      </c>
      <c r="C7" s="33" t="s">
        <v>5</v>
      </c>
      <c r="D7" s="33"/>
      <c r="E7" s="33"/>
      <c r="F7" s="33"/>
      <c r="G7" s="33"/>
      <c r="H7" s="33"/>
      <c r="I7" s="33"/>
      <c r="J7" s="33"/>
    </row>
    <row r="8" spans="1:10" ht="37.799999999999997" customHeight="1">
      <c r="B8" s="5" t="s">
        <v>6</v>
      </c>
      <c r="C8" s="33" t="s">
        <v>7</v>
      </c>
      <c r="D8" s="33"/>
      <c r="E8" s="33"/>
      <c r="F8" s="33"/>
      <c r="G8" s="33"/>
      <c r="H8" s="33"/>
      <c r="I8" s="33"/>
      <c r="J8" s="33"/>
    </row>
    <row r="9" spans="1:10" ht="37.799999999999997" customHeight="1">
      <c r="B9" s="5" t="s">
        <v>8</v>
      </c>
      <c r="C9" s="33" t="s">
        <v>9</v>
      </c>
      <c r="D9" s="33"/>
      <c r="E9" s="33"/>
      <c r="F9" s="33"/>
      <c r="G9" s="33"/>
      <c r="H9" s="33"/>
      <c r="I9" s="33"/>
      <c r="J9" s="33"/>
    </row>
    <row r="10" spans="1:10" ht="81.599999999999994" customHeight="1">
      <c r="B10" s="35" t="s">
        <v>10</v>
      </c>
      <c r="C10" s="33" t="s">
        <v>11</v>
      </c>
      <c r="D10" s="33"/>
      <c r="E10" s="33"/>
      <c r="F10" s="33"/>
      <c r="G10" s="33"/>
      <c r="H10" s="33"/>
      <c r="I10" s="33"/>
      <c r="J10" s="33"/>
    </row>
    <row r="11" spans="1:10" ht="37.799999999999997" customHeight="1">
      <c r="B11" s="35"/>
      <c r="C11" s="33" t="s">
        <v>12</v>
      </c>
      <c r="D11" s="33"/>
      <c r="E11" s="33"/>
      <c r="F11" s="33"/>
      <c r="G11" s="33"/>
      <c r="H11" s="33"/>
      <c r="I11" s="33"/>
      <c r="J11" s="33"/>
    </row>
    <row r="12" spans="1:10" ht="37.799999999999997" customHeight="1">
      <c r="B12" s="35" t="s">
        <v>13</v>
      </c>
      <c r="C12" s="33" t="s">
        <v>14</v>
      </c>
      <c r="D12" s="33"/>
      <c r="E12" s="33"/>
      <c r="F12" s="33"/>
      <c r="G12" s="33"/>
      <c r="H12" s="33"/>
      <c r="I12" s="33"/>
      <c r="J12" s="33"/>
    </row>
    <row r="13" spans="1:10" ht="37.799999999999997" customHeight="1">
      <c r="B13" s="35"/>
      <c r="C13" s="6" t="s">
        <v>15</v>
      </c>
      <c r="D13" s="7"/>
      <c r="E13" s="7"/>
      <c r="F13" s="7"/>
      <c r="G13" s="7"/>
      <c r="H13" s="7"/>
      <c r="I13" s="7"/>
      <c r="J13" s="8">
        <f>J29</f>
        <v>99858.333333333328</v>
      </c>
    </row>
    <row r="14" spans="1:10" ht="37.799999999999997" customHeight="1">
      <c r="B14" s="35"/>
      <c r="C14" s="33" t="s">
        <v>16</v>
      </c>
      <c r="D14" s="33"/>
      <c r="E14" s="33"/>
      <c r="F14" s="33"/>
      <c r="G14" s="33"/>
      <c r="H14" s="33"/>
      <c r="I14" s="33"/>
      <c r="J14" s="33"/>
    </row>
    <row r="15" spans="1:10" ht="37.799999999999997" customHeight="1">
      <c r="B15" s="35" t="s">
        <v>17</v>
      </c>
      <c r="C15" s="33" t="s">
        <v>18</v>
      </c>
      <c r="D15" s="33"/>
      <c r="E15" s="33"/>
      <c r="F15" s="33"/>
      <c r="G15" s="33"/>
      <c r="H15" s="33"/>
      <c r="I15" s="33"/>
      <c r="J15" s="33"/>
    </row>
    <row r="16" spans="1:10" ht="37.799999999999997" customHeight="1">
      <c r="B16" s="35"/>
      <c r="C16" s="36" t="s">
        <v>19</v>
      </c>
      <c r="D16" s="37"/>
      <c r="E16" s="38"/>
      <c r="F16" s="39">
        <f>J29</f>
        <v>99858.333333333328</v>
      </c>
      <c r="G16" s="40"/>
      <c r="H16" s="40"/>
      <c r="I16" s="40"/>
      <c r="J16" s="41"/>
    </row>
    <row r="17" spans="1:10">
      <c r="B17" s="9"/>
    </row>
    <row r="18" spans="1:10" ht="15.6">
      <c r="B18" s="34" t="s">
        <v>20</v>
      </c>
      <c r="C18" s="34"/>
      <c r="D18" s="34"/>
      <c r="E18" s="34"/>
      <c r="F18" s="34"/>
      <c r="G18" s="34"/>
      <c r="H18" s="34"/>
      <c r="I18" s="34"/>
      <c r="J18" s="34"/>
    </row>
    <row r="19" spans="1:10" ht="15.6">
      <c r="B19" s="34" t="s">
        <v>21</v>
      </c>
      <c r="C19" s="34"/>
      <c r="D19" s="34"/>
      <c r="E19" s="34"/>
      <c r="F19" s="34"/>
      <c r="G19" s="34"/>
      <c r="H19" s="34"/>
      <c r="I19" s="34"/>
      <c r="J19" s="34"/>
    </row>
    <row r="20" spans="1:10" ht="15.6">
      <c r="B20" s="34" t="s">
        <v>34</v>
      </c>
      <c r="C20" s="34"/>
      <c r="D20" s="34"/>
      <c r="E20" s="34"/>
      <c r="F20" s="34"/>
      <c r="G20" s="34"/>
      <c r="H20" s="34"/>
      <c r="I20" s="34"/>
      <c r="J20" s="34"/>
    </row>
    <row r="22" spans="1:10" ht="15.6">
      <c r="B22" s="34" t="s">
        <v>16</v>
      </c>
      <c r="C22" s="34"/>
      <c r="D22" s="34"/>
      <c r="E22" s="34"/>
      <c r="F22" s="34"/>
      <c r="G22" s="34"/>
      <c r="H22" s="34"/>
      <c r="I22" s="34"/>
      <c r="J22" s="34"/>
    </row>
    <row r="23" spans="1:10">
      <c r="B23" s="9" t="s">
        <v>22</v>
      </c>
    </row>
    <row r="24" spans="1:10" ht="44.4" customHeight="1">
      <c r="B24" s="10" t="s">
        <v>23</v>
      </c>
      <c r="C24" s="11"/>
      <c r="D24" s="11"/>
      <c r="E24" s="11"/>
      <c r="F24" s="11"/>
      <c r="G24" s="11"/>
      <c r="H24" s="12"/>
      <c r="I24" s="11"/>
      <c r="J24" s="11"/>
    </row>
    <row r="25" spans="1:10" ht="39.6">
      <c r="B25" s="13" t="s">
        <v>24</v>
      </c>
      <c r="C25" s="14" t="s">
        <v>25</v>
      </c>
      <c r="D25" s="14" t="s">
        <v>26</v>
      </c>
      <c r="E25" s="14" t="s">
        <v>27</v>
      </c>
      <c r="F25" s="15" t="s">
        <v>28</v>
      </c>
      <c r="G25" s="15" t="s">
        <v>29</v>
      </c>
      <c r="H25" s="16" t="s">
        <v>30</v>
      </c>
      <c r="I25" s="14" t="s">
        <v>31</v>
      </c>
      <c r="J25" s="14" t="s">
        <v>32</v>
      </c>
    </row>
    <row r="26" spans="1:10" ht="46.8" customHeight="1">
      <c r="A26" s="42" t="s">
        <v>37</v>
      </c>
      <c r="B26" s="17">
        <v>1</v>
      </c>
      <c r="C26" s="18" t="s">
        <v>35</v>
      </c>
      <c r="D26" s="19" t="s">
        <v>33</v>
      </c>
      <c r="E26" s="19">
        <v>6</v>
      </c>
      <c r="F26" s="20">
        <v>9800</v>
      </c>
      <c r="G26" s="20">
        <v>9900</v>
      </c>
      <c r="H26" s="20">
        <v>9300</v>
      </c>
      <c r="I26" s="30">
        <f>(F26+G26+H26)/3</f>
        <v>9666.6666666666661</v>
      </c>
      <c r="J26" s="21">
        <f>E26*I26</f>
        <v>58000</v>
      </c>
    </row>
    <row r="27" spans="1:10" ht="37.950000000000003" customHeight="1">
      <c r="A27" s="42" t="s">
        <v>37</v>
      </c>
      <c r="B27" s="17">
        <v>2</v>
      </c>
      <c r="C27" s="22" t="s">
        <v>36</v>
      </c>
      <c r="D27" s="19" t="s">
        <v>33</v>
      </c>
      <c r="E27" s="23">
        <v>7</v>
      </c>
      <c r="F27" s="24">
        <v>2100</v>
      </c>
      <c r="G27" s="24">
        <v>2370</v>
      </c>
      <c r="H27" s="24">
        <v>2395</v>
      </c>
      <c r="I27" s="30">
        <f t="shared" ref="I27:I28" si="0">(F27+G27+H27)/3</f>
        <v>2288.3333333333335</v>
      </c>
      <c r="J27" s="21">
        <f>E27*I27</f>
        <v>16018.333333333334</v>
      </c>
    </row>
    <row r="28" spans="1:10" ht="37.950000000000003" customHeight="1">
      <c r="A28" s="42" t="s">
        <v>38</v>
      </c>
      <c r="B28" s="17">
        <v>3</v>
      </c>
      <c r="C28" s="22" t="s">
        <v>39</v>
      </c>
      <c r="D28" s="19" t="s">
        <v>33</v>
      </c>
      <c r="E28" s="23">
        <v>8</v>
      </c>
      <c r="F28" s="24">
        <v>3200</v>
      </c>
      <c r="G28" s="24">
        <v>3120</v>
      </c>
      <c r="H28" s="24">
        <v>3370</v>
      </c>
      <c r="I28" s="30">
        <f t="shared" si="0"/>
        <v>3230</v>
      </c>
      <c r="J28" s="21">
        <f>E28*I28</f>
        <v>25840</v>
      </c>
    </row>
    <row r="29" spans="1:10">
      <c r="B29" s="25"/>
      <c r="C29" s="26"/>
      <c r="D29" s="26"/>
      <c r="E29" s="26"/>
      <c r="F29" s="26"/>
      <c r="G29" s="26"/>
      <c r="H29" s="27"/>
      <c r="I29" s="26"/>
      <c r="J29" s="28">
        <f>SUM(J26:J28)</f>
        <v>99858.333333333328</v>
      </c>
    </row>
    <row r="30" spans="1:10">
      <c r="C30" s="29"/>
    </row>
  </sheetData>
  <mergeCells count="21">
    <mergeCell ref="B19:J19"/>
    <mergeCell ref="B20:J20"/>
    <mergeCell ref="B22:J22"/>
    <mergeCell ref="B10:B11"/>
    <mergeCell ref="B12:B14"/>
    <mergeCell ref="B15:B16"/>
    <mergeCell ref="C14:J14"/>
    <mergeCell ref="C15:J15"/>
    <mergeCell ref="C16:E16"/>
    <mergeCell ref="F16:J16"/>
    <mergeCell ref="B18:J18"/>
    <mergeCell ref="C8:J8"/>
    <mergeCell ref="C9:J9"/>
    <mergeCell ref="C10:J10"/>
    <mergeCell ref="C11:J11"/>
    <mergeCell ref="C12:J12"/>
    <mergeCell ref="A1:J1"/>
    <mergeCell ref="A2:J2"/>
    <mergeCell ref="B4:J4"/>
    <mergeCell ref="C6:J6"/>
    <mergeCell ref="C7:J7"/>
  </mergeCells>
  <pageMargins left="0.23622047244094499" right="0.23622047244094499" top="0.74803149606299202" bottom="0.74803149606299202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kcson091</dc:creator>
  <cp:lastModifiedBy>kcson091</cp:lastModifiedBy>
  <cp:lastPrinted>2025-11-05T08:55:00Z</cp:lastPrinted>
  <dcterms:created xsi:type="dcterms:W3CDTF">2015-06-05T18:19:00Z</dcterms:created>
  <dcterms:modified xsi:type="dcterms:W3CDTF">2026-06-09T10:33:41Z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6B8BA6B609314177B630B4E881B65D3F_12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