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15" windowWidth="17895" windowHeight="7110"/>
  </bookViews>
  <sheets>
    <sheet name="Мои данные" sheetId="1" r:id="rId1"/>
  </sheets>
  <definedNames>
    <definedName name="_xlnm.Print_Titles" localSheetId="0">'Мои данные'!$25:$25</definedName>
  </definedNames>
  <calcPr calcId="144525"/>
</workbook>
</file>

<file path=xl/calcChain.xml><?xml version="1.0" encoding="utf-8"?>
<calcChain xmlns="http://schemas.openxmlformats.org/spreadsheetml/2006/main">
  <c r="L17" i="1"/>
  <c r="J17"/>
  <c r="L16"/>
  <c r="J16"/>
</calcChain>
</file>

<file path=xl/comments1.xml><?xml version="1.0" encoding="utf-8"?>
<comments xmlns="http://schemas.openxmlformats.org/spreadsheetml/2006/main">
  <authors>
    <author>Соседко А.Н.</author>
    <author>Пользователь</author>
    <author>G_Alex</author>
    <author>Lexy</author>
    <author>Andrey</author>
    <author>Alex</author>
    <author>Алексей</author>
    <author>Alex Sosedko</author>
    <author>Сергей</author>
    <author>Волченков Сергей</author>
    <author>&lt;&gt;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210 атрибут 950 текст&gt;  &lt;подпись 210 значение&gt;</t>
        </r>
      </text>
    </comment>
    <comment ref="J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200 атрибут 950 текст&gt;  &lt;подпись 200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210 атрибут 950 значение&gt;/</t>
        </r>
      </text>
    </comment>
    <comment ref="J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Титул::_________________ /&lt;подпись 200 атрибут 950 значение&gt;/</t>
        </r>
      </text>
    </comment>
    <comment ref="A7" authorId="2">
      <text>
        <r>
          <rPr>
            <sz val="10"/>
            <color indexed="81"/>
            <rFont val="Tahoma"/>
            <family val="2"/>
            <charset val="204"/>
          </rPr>
          <t xml:space="preserve"> Титул::&lt;Наименование стройки&gt;
</t>
        </r>
      </text>
    </comment>
    <comment ref="A10" authorId="3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локальной сметы&gt;
</t>
        </r>
      </text>
    </comment>
    <comment ref="A12" authorId="2">
      <text>
        <r>
          <rPr>
            <b/>
            <sz val="10"/>
            <color indexed="81"/>
            <rFont val="Tahoma"/>
            <family val="2"/>
            <charset val="204"/>
          </rPr>
          <t xml:space="preserve"> Титул::на &lt;Наименование локальной сметы&gt;,&lt;Наименование объекта&gt;</t>
        </r>
      </text>
    </comment>
    <comment ref="B15" authorId="4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Титул::&lt;Основание&gt;</t>
        </r>
      </text>
    </comment>
    <comment ref="J16" authorId="4">
      <text>
        <r>
          <rPr>
            <b/>
            <sz val="8"/>
            <rFont val="Tahoma"/>
            <charset val="204"/>
          </rPr>
          <t>ИтогоБазЦ::=&lt;Итого по расчету&gt;/1000</t>
        </r>
      </text>
    </comment>
    <comment ref="L16" authorId="4">
      <text>
        <r>
          <rPr>
            <b/>
            <sz val="8"/>
            <rFont val="Tahoma"/>
            <charset val="204"/>
          </rPr>
          <t>ИтогоБИМ::=&lt;Итого по расчету&gt;/1000</t>
        </r>
      </text>
    </comment>
    <comment ref="J17" authorId="5">
      <text>
        <r>
          <rPr>
            <b/>
            <sz val="8"/>
            <rFont val="Tahoma"/>
            <charset val="204"/>
          </rPr>
          <t>ИтогоБазЦ::=&lt;Итого ФОТ&gt;/1000</t>
        </r>
      </text>
    </comment>
    <comment ref="L17" authorId="5">
      <text>
        <r>
          <rPr>
            <b/>
            <sz val="8"/>
            <rFont val="Tahoma"/>
            <charset val="204"/>
          </rPr>
          <t>ИтогоБИМ::=&lt;Итого ФОТ&gt;/1000</t>
        </r>
      </text>
    </comment>
    <comment ref="J18" authorId="5">
      <text>
        <r>
          <rPr>
            <b/>
            <sz val="8"/>
            <rFont val="Tahoma"/>
            <charset val="204"/>
          </rPr>
          <t>ИтогоБазЦ::&lt;Итого ТЗ&gt;</t>
        </r>
      </text>
    </comment>
    <comment ref="L18" authorId="5">
      <text>
        <r>
          <rPr>
            <b/>
            <sz val="8"/>
            <rFont val="Tahoma"/>
            <charset val="204"/>
          </rPr>
          <t>ИтогоБИМ::&lt;Итого ТЗ&gt;</t>
        </r>
      </text>
    </comment>
    <comment ref="J19" authorId="5">
      <text>
        <r>
          <rPr>
            <b/>
            <sz val="8"/>
            <rFont val="Tahoma"/>
            <charset val="204"/>
          </rPr>
          <t>ИтогоБазЦ::&lt;Итого ТЗМ&gt;</t>
        </r>
      </text>
    </comment>
    <comment ref="L19" authorId="5">
      <text>
        <r>
          <rPr>
            <b/>
            <sz val="8"/>
            <rFont val="Tahoma"/>
            <charset val="204"/>
          </rPr>
          <t>ИтогоБИМ::&lt;Итого ТЗМ&gt;</t>
        </r>
      </text>
    </comment>
    <comment ref="F20" authorId="6">
      <text>
        <r>
          <rPr>
            <b/>
            <sz val="9"/>
            <rFont val="Tahoma"/>
            <charset val="204"/>
          </rPr>
          <t>Титул::&lt;подпись 102 значение&gt;</t>
        </r>
      </text>
    </comment>
    <comment ref="A25" authorId="2">
      <text>
        <r>
          <rPr>
            <sz val="10"/>
            <rFont val="Tahoma"/>
            <charset val="204"/>
          </rPr>
          <t xml:space="preserve">РесСмета::&lt;Номер позиции по смете&gt;
</t>
        </r>
      </text>
    </comment>
    <comment ref="B25" authorId="2">
      <text>
        <r>
          <rPr>
            <sz val="10"/>
            <rFont val="Tahoma"/>
            <charset val="204"/>
          </rPr>
          <t>РесСмета:: &lt;Обоснование (код) позиции&gt;
---------------------------------
&lt;Наименование (текстовая часть) расценки&gt;
(&lt;Ед. измерения по расценке&gt;)&lt;Пустой идентификатор&gt;
---------------------------------
&lt;Обоснование коэффициентов&gt;&lt;Строка задания НР для БИМ&gt;&lt;Строка задания СП для БИМ&gt;</t>
        </r>
      </text>
    </comment>
    <comment ref="C25" authorId="2">
      <text>
        <r>
          <rPr>
            <sz val="10"/>
            <rFont val="Tahoma"/>
            <charset val="204"/>
          </rPr>
          <t>РесСмета::&lt;Количество всего (физ. объем) по позиции&gt;
----------
(&lt;Формула расчета физ. объема&gt;)</t>
        </r>
      </text>
    </comment>
    <comment ref="D25" authorId="7">
      <text>
        <r>
          <rPr>
            <b/>
            <sz val="8"/>
            <rFont val="Tahoma"/>
            <charset val="204"/>
          </rPr>
          <t>РесСмета::&lt;ПЗ по позиции на единицу в базисных ценах с учетом всех к-тов (игнор.тек.ур.ц.)&gt;
&lt;Нормы НР по позиции для баз.цен&gt;
&lt;Нормы СП по позиции для баз.цен&gt;</t>
        </r>
      </text>
    </comment>
    <comment ref="E25" authorId="6">
      <text>
        <r>
          <rPr>
            <b/>
            <sz val="9"/>
            <rFont val="Tahoma"/>
            <charset val="204"/>
          </rPr>
          <t>РесСмета::&lt;ОЗП по позиции на единицу в базисных ценах с учетом всех к-тов (игнор.тек.ур.ц.)&gt;
----------
&lt;МАТ по позиции на единицу в базисных ценах с учетом всех к-тов (игнор.тек.ур.ц.)&gt;
(&lt;Формула базисной цены единицы МАТ&gt;)</t>
        </r>
      </text>
    </comment>
    <comment ref="F25" authorId="6">
      <text>
        <r>
          <rPr>
            <b/>
            <sz val="9"/>
            <rFont val="Tahoma"/>
            <charset val="204"/>
          </rPr>
          <t>РесСмета::&lt;ЭММ по позиции на единицу в базисных ценах с учетом всех к-тов (игнор.тек.ур.ц.)&gt;
----------
&lt;ЗПМ по позиции на единицу в базисных ценах с учетом всех к-тов (игнор.тек.ур.ц.)&gt;</t>
        </r>
      </text>
    </comment>
    <comment ref="G25" authorId="6">
      <text>
        <r>
          <rPr>
            <b/>
            <sz val="9"/>
            <rFont val="Tahoma"/>
            <charset val="204"/>
          </rPr>
          <t>РесСмета::&lt;Общая стоимость ПЗ по позиции в базисных ценах с учетом к-тов к итогам (игнор.тек.ур.ц.)&gt;
&lt;Сумма НР по позиции при расчете в базисных ценах&gt;
&lt;Сумма СП по позиции при расчете в базисных ценах&gt;</t>
        </r>
      </text>
    </comment>
    <comment ref="H25" authorId="6">
      <text>
        <r>
          <rPr>
            <b/>
            <sz val="9"/>
            <rFont val="Tahoma"/>
            <charset val="204"/>
          </rPr>
          <t>РесСмета::&lt;Общая стоимость ОЗП по позиции в базисных ценах с учетом к-тов к итогам (игнор.тек.ур.ц.)&gt;
----------
&lt;Общая стоимость МАТ по позиции в базисных ценах с учетом к-тов к итогам (игнор.тек.ур.ц.)&gt;</t>
        </r>
      </text>
    </comment>
    <comment ref="I25" authorId="6">
      <text>
        <r>
          <rPr>
            <b/>
            <sz val="9"/>
            <rFont val="Tahoma"/>
            <charset val="204"/>
          </rPr>
          <t>РесСмета::&lt;Общая стоимость ЭММ по позиции в базисных ценах с учетом к-тов к итогам (игнор.тек.ур.ц.)&gt;
----------
&lt;Общая стоимость ЗПМ по позиции в базисных ценах с учетом к-тов к итогам (игнор.тек.ур.ц.)&gt;</t>
        </r>
      </text>
    </comment>
    <comment ref="J25" authorId="5">
      <text>
        <r>
          <rPr>
            <sz val="10"/>
            <rFont val="Tahoma"/>
            <charset val="204"/>
          </rPr>
          <t>РесСмета::&lt;Индекс к ОЗП или ОЗП по позиции на единицу, если позиция в ТЦ&gt;
----------
&lt;Индекс к МАТ или МАТ по позиции на единицу, если позиция в ТЦ&gt;
(&lt;Формула текущей цены единицы МАТ&gt;)</t>
        </r>
      </text>
    </comment>
    <comment ref="K25" authorId="5">
      <text>
        <r>
          <rPr>
            <sz val="10"/>
            <rFont val="Tahoma"/>
            <charset val="204"/>
          </rPr>
          <t>РесСмета::&lt;Индекс к ЭММ или ЭММ по позиции на единицу, если позиция в ТЦ&gt;
----------
&lt;Индекс к ЗПМ или ЗПМ по позиции на единицу, если позиция в ТЦ&gt;
&lt;Нормы НР по позиции при БИМ&gt;
&lt;Нормы СП по позиции при БИМ&gt;</t>
        </r>
      </text>
    </comment>
    <comment ref="L25" authorId="8">
      <text>
        <r>
          <rPr>
            <sz val="8"/>
            <rFont val="Tahoma"/>
            <charset val="204"/>
          </rPr>
          <t>РесСмета::&lt;Общая стоимость ПЗ по позиции для БИМ до начисления НР и СП&gt;
&lt;Сумма НР по позиции для БИМ&gt;
&lt;Сумма СП по позиции для БИМ&gt;</t>
        </r>
      </text>
    </comment>
    <comment ref="M25" authorId="2">
      <text>
        <r>
          <rPr>
            <sz val="10"/>
            <rFont val="Tahoma"/>
            <charset val="204"/>
          </rPr>
          <t xml:space="preserve">РесСмета::&lt;Общая стоимость ОЗП по позиции для БИМ до начисления НР и СП&gt;
----------
&lt;Общая стоимость МАТ по позиции для БИМ до начисления НР и СП&gt;
</t>
        </r>
      </text>
    </comment>
    <comment ref="N25" authorId="9">
      <text>
        <r>
          <rPr>
            <b/>
            <sz val="8"/>
            <rFont val="Tahoma"/>
            <charset val="204"/>
          </rPr>
          <t xml:space="preserve">РесСмета::&lt;Общая стоимость ЭММ по позиции для БИМ до начисления НР и СП&gt;
----------
&lt;Общая стоимость ЗПМ по позиции для БИМ до начисления НР и СП&gt;
</t>
        </r>
      </text>
    </comment>
    <comment ref="O25" authorId="8">
      <text>
        <r>
          <rPr>
            <sz val="8"/>
            <rFont val="Tahoma"/>
            <charset val="204"/>
          </rPr>
          <t>РесСмета::&lt;ТЗ по позиции всего&gt;
----------
&lt;ТЗМ по позиции всего&gt;</t>
        </r>
      </text>
    </comment>
    <comment ref="A129" authorId="4">
      <text>
        <r>
          <rPr>
            <b/>
            <sz val="8"/>
            <rFont val="Tahoma"/>
            <charset val="204"/>
          </rPr>
          <t>Итоги::&lt;Текстовая часть (итоги)&gt;</t>
        </r>
      </text>
    </comment>
    <comment ref="G129" authorId="10">
      <text>
        <r>
          <rPr>
            <b/>
            <sz val="8"/>
            <rFont val="Tahoma"/>
            <charset val="204"/>
          </rPr>
          <t xml:space="preserve">Итоги::&lt;Прямые затраты в базисных ценах (итоги)&gt;
</t>
        </r>
      </text>
    </comment>
    <comment ref="H129" authorId="10">
      <text>
        <r>
          <rPr>
            <b/>
            <sz val="8"/>
            <rFont val="Tahoma"/>
            <charset val="204"/>
          </rPr>
          <t xml:space="preserve">Итоги::&lt;З/п основных рабочих в базисных ценах (итоги)&gt;
&lt;Материалы в базисных ценах (итоги)&gt;
</t>
        </r>
      </text>
    </comment>
    <comment ref="I129" authorId="10">
      <text>
        <r>
          <rPr>
            <b/>
            <sz val="8"/>
            <rFont val="Tahoma"/>
            <charset val="204"/>
          </rPr>
          <t>Итоги::&lt;Эксплуатация машин в базисных ценах (итоги)&gt;
&lt;З/п машинистов в базисных ценах (итоги)&gt;</t>
        </r>
      </text>
    </comment>
    <comment ref="L129" authorId="8">
      <text>
        <r>
          <rPr>
            <sz val="8"/>
            <rFont val="Tahoma"/>
            <charset val="204"/>
          </rPr>
          <t>Итоги::&lt;Прямые затраты (итоги)&gt;</t>
        </r>
      </text>
    </comment>
    <comment ref="M129" authorId="8">
      <text>
        <r>
          <rPr>
            <sz val="8"/>
            <rFont val="Tahoma"/>
            <charset val="204"/>
          </rPr>
          <t>Итоги::&lt;З/п основных рабочих (итоги)&gt;
&lt;Материалы (итоги)&gt;</t>
        </r>
      </text>
    </comment>
    <comment ref="N129" authorId="8">
      <text>
        <r>
          <rPr>
            <sz val="8"/>
            <rFont val="Tahoma"/>
            <charset val="204"/>
          </rPr>
          <t>Итоги::&lt;Эксплуатация машин (итоги)&gt;
&lt;З/п машинистов (итоги)&gt;</t>
        </r>
      </text>
    </comment>
    <comment ref="O129" authorId="8">
      <text>
        <r>
          <rPr>
            <sz val="8"/>
            <rFont val="Tahoma"/>
            <charset val="204"/>
          </rPr>
          <t>Итоги::&lt;Трудозатраты основных рабочих (итоги)&gt;
&lt;Трудозатраты машинистов (итоги)&gt;</t>
        </r>
      </text>
    </comment>
    <comment ref="A131" authorId="8">
      <text>
        <r>
          <rPr>
            <sz val="8"/>
            <rFont val="Tahoma"/>
            <charset val="204"/>
          </rPr>
          <t>Хвост::&lt;Составил&gt;</t>
        </r>
      </text>
    </comment>
    <comment ref="A133" authorId="8">
      <text>
        <r>
          <rPr>
            <sz val="8"/>
            <rFont val="Tahoma"/>
            <charset val="204"/>
          </rPr>
          <t>Хвост::&lt;Проверил&gt;</t>
        </r>
      </text>
    </comment>
  </commentList>
</comments>
</file>

<file path=xl/sharedStrings.xml><?xml version="1.0" encoding="utf-8"?>
<sst xmlns="http://schemas.openxmlformats.org/spreadsheetml/2006/main" count="671" uniqueCount="510">
  <si>
    <t>Форма 4т</t>
  </si>
  <si>
    <t>СОГЛАСОВАНО</t>
  </si>
  <si>
    <t xml:space="preserve">УТВЕРЖДАЮ </t>
  </si>
  <si>
    <t xml:space="preserve">  </t>
  </si>
  <si>
    <t>_________________ //</t>
  </si>
  <si>
    <t>(наименование стройки)</t>
  </si>
  <si>
    <t>(локальный сметный расчет)</t>
  </si>
  <si>
    <t>(наименование работ и затрат, наименование объекта)</t>
  </si>
  <si>
    <t>Базисные цены</t>
  </si>
  <si>
    <t>Текущие цены</t>
  </si>
  <si>
    <t>Сметная стоимость</t>
  </si>
  <si>
    <t>тыс.руб.</t>
  </si>
  <si>
    <t>Средства на оплату труда</t>
  </si>
  <si>
    <t>Сметная трудоемкость</t>
  </si>
  <si>
    <t>196,05</t>
  </si>
  <si>
    <t>чел.час</t>
  </si>
  <si>
    <t>Трудозатраты механизаторов</t>
  </si>
  <si>
    <t>8,49</t>
  </si>
  <si>
    <t>№ п.п.</t>
  </si>
  <si>
    <t>Код норматива,
Наименование,
Единица измерения</t>
  </si>
  <si>
    <t>Объем</t>
  </si>
  <si>
    <t>Базисная стоимость за единицу</t>
  </si>
  <si>
    <t>Базисная стоимость всего</t>
  </si>
  <si>
    <t>Индекс / Цена</t>
  </si>
  <si>
    <t>Текущая стоимость всего</t>
  </si>
  <si>
    <t>Затр. Труда</t>
  </si>
  <si>
    <t xml:space="preserve">Всего </t>
  </si>
  <si>
    <t>Осн. З/п</t>
  </si>
  <si>
    <t xml:space="preserve">Эксп.
</t>
  </si>
  <si>
    <t>Осн. з/п</t>
  </si>
  <si>
    <t>Эксп.</t>
  </si>
  <si>
    <t xml:space="preserve">Рабочих 
ч.-час
</t>
  </si>
  <si>
    <t>Материал</t>
  </si>
  <si>
    <t>В т.ч. з/п</t>
  </si>
  <si>
    <t>Механизаторов</t>
  </si>
  <si>
    <t>Раздел 1. Электромонтажные работы</t>
  </si>
  <si>
    <t xml:space="preserve">1
</t>
  </si>
  <si>
    <t xml:space="preserve"> ФЕРр67-4-5
---------------------------------
Демонтаж: светильников для люминесцентных ламп
(100 шт) </t>
  </si>
  <si>
    <t>0,2
----------
(20 / 100)</t>
  </si>
  <si>
    <t>145,98</t>
  </si>
  <si>
    <t>143,48</t>
  </si>
  <si>
    <t>2,5
----------
1,08</t>
  </si>
  <si>
    <t>29</t>
  </si>
  <si>
    <t>30,54
----------
1</t>
  </si>
  <si>
    <t>14,59
----------
30,54</t>
  </si>
  <si>
    <t>884</t>
  </si>
  <si>
    <t>877</t>
  </si>
  <si>
    <t xml:space="preserve">7
----------
7
</t>
  </si>
  <si>
    <t>3,58
----------
0,02</t>
  </si>
  <si>
    <t>Накладные расходы от ФОТ(884 руб.)</t>
  </si>
  <si>
    <t>91%</t>
  </si>
  <si>
    <t>26</t>
  </si>
  <si>
    <t>804</t>
  </si>
  <si>
    <t>Сметная прибыль от ФОТ(884 руб.)</t>
  </si>
  <si>
    <t>48%</t>
  </si>
  <si>
    <t>14</t>
  </si>
  <si>
    <t>424</t>
  </si>
  <si>
    <t>Всего с НР и СП</t>
  </si>
  <si>
    <t>69</t>
  </si>
  <si>
    <t>2112</t>
  </si>
  <si>
    <t xml:space="preserve">2
</t>
  </si>
  <si>
    <t xml:space="preserve"> ФЕРр67-4-1
---------------------------------
Демонтаж: выключателей, розеток
(100 шт) </t>
  </si>
  <si>
    <t>0,21
----------
((4+7+10) / 100)</t>
  </si>
  <si>
    <t>45,55</t>
  </si>
  <si>
    <t>10</t>
  </si>
  <si>
    <t>1
----------
30,54</t>
  </si>
  <si>
    <t>292</t>
  </si>
  <si>
    <t>1,23</t>
  </si>
  <si>
    <t>Накладные расходы от ФОТ(292 руб.)</t>
  </si>
  <si>
    <t>9</t>
  </si>
  <si>
    <t>266</t>
  </si>
  <si>
    <t>Сметная прибыль от ФОТ(292 руб.)</t>
  </si>
  <si>
    <t>5</t>
  </si>
  <si>
    <t>140</t>
  </si>
  <si>
    <t>24</t>
  </si>
  <si>
    <t>698</t>
  </si>
  <si>
    <t xml:space="preserve">3
</t>
  </si>
  <si>
    <t xml:space="preserve"> ФЕРр67-3-1
---------------------------------
Демонтаж кабеля
(100 м) </t>
  </si>
  <si>
    <t>1,2
----------
(120 / 100)</t>
  </si>
  <si>
    <t>75,5</t>
  </si>
  <si>
    <t>75,19</t>
  </si>
  <si>
    <t>0,31
----------
0,14</t>
  </si>
  <si>
    <t>91</t>
  </si>
  <si>
    <t>14,71
----------
30,54</t>
  </si>
  <si>
    <t>2761</t>
  </si>
  <si>
    <t>2756</t>
  </si>
  <si>
    <t xml:space="preserve">5
----------
5
</t>
  </si>
  <si>
    <t>11,57
----------
0,01</t>
  </si>
  <si>
    <t>Накладные расходы от ФОТ(2761 руб.)</t>
  </si>
  <si>
    <t>83</t>
  </si>
  <si>
    <t>2513</t>
  </si>
  <si>
    <t>Сметная прибыль от ФОТ(2761 руб.)</t>
  </si>
  <si>
    <t>44</t>
  </si>
  <si>
    <t>1325</t>
  </si>
  <si>
    <t>218</t>
  </si>
  <si>
    <t>6599</t>
  </si>
  <si>
    <t>Монтажные работы</t>
  </si>
  <si>
    <t xml:space="preserve">4
</t>
  </si>
  <si>
    <t xml:space="preserve"> ФЕРм08-02-412-02
---------------------------------
Затягивание провода в проложенные трубы и металлические рукава первого одножильного или многожильного в общей оплетке, суммарное сечение: до 6 мм2
(100 м) </t>
  </si>
  <si>
    <t>2
----------
(200 / 100)</t>
  </si>
  <si>
    <t>68,77</t>
  </si>
  <si>
    <t>50,67
----------
14,48</t>
  </si>
  <si>
    <t>3,62
----------
0,5</t>
  </si>
  <si>
    <t>138</t>
  </si>
  <si>
    <t>101
----------
30</t>
  </si>
  <si>
    <t>7
----------
1</t>
  </si>
  <si>
    <t>30,54
----------
11,73</t>
  </si>
  <si>
    <t>11,35
----------
30,54</t>
  </si>
  <si>
    <t>3517</t>
  </si>
  <si>
    <t xml:space="preserve">3095
----------
340
</t>
  </si>
  <si>
    <t xml:space="preserve">82
----------
31
</t>
  </si>
  <si>
    <t>10,78
----------
0,08</t>
  </si>
  <si>
    <t>Накладные расходы от ФОТ(3126 руб.)</t>
  </si>
  <si>
    <t>97%</t>
  </si>
  <si>
    <t>99</t>
  </si>
  <si>
    <t>3032</t>
  </si>
  <si>
    <t>Сметная прибыль от ФОТ(3126 руб.)</t>
  </si>
  <si>
    <t>51%</t>
  </si>
  <si>
    <t>52</t>
  </si>
  <si>
    <t>1594</t>
  </si>
  <si>
    <t>289</t>
  </si>
  <si>
    <t>8143</t>
  </si>
  <si>
    <t xml:space="preserve">5
</t>
  </si>
  <si>
    <t xml:space="preserve"> ФССЦ-21.1.06.09-0151
---------------------------------
Кабель силовой с медными жилами ВВГнг(A)-LS 3х1,5-660
(1000 м) </t>
  </si>
  <si>
    <t>0,2</t>
  </si>
  <si>
    <t>11875</t>
  </si>
  <si>
    <t xml:space="preserve">
----------
11875</t>
  </si>
  <si>
    <t>2375</t>
  </si>
  <si>
    <t xml:space="preserve">
----------
2375</t>
  </si>
  <si>
    <t xml:space="preserve">
----------
94015,7</t>
  </si>
  <si>
    <t>18803</t>
  </si>
  <si>
    <t xml:space="preserve">
----------
18803
</t>
  </si>
  <si>
    <t xml:space="preserve">6
</t>
  </si>
  <si>
    <t xml:space="preserve"> ФЕРм08-02-412-03
---------------------------------
Затягивание провода в проложенные трубы и металлические рукава первого одножильного или многожильного в общей оплетке, суммарное сечение: до 16 мм2
(100 м) </t>
  </si>
  <si>
    <t>1
----------
(100 / 100)</t>
  </si>
  <si>
    <t>87,25</t>
  </si>
  <si>
    <t>59,13
----------
22,69</t>
  </si>
  <si>
    <t>5,43
----------
0,76</t>
  </si>
  <si>
    <t>87</t>
  </si>
  <si>
    <t>59
----------
23</t>
  </si>
  <si>
    <t>5
----------
1</t>
  </si>
  <si>
    <t>30,54
----------
12,16</t>
  </si>
  <si>
    <t>2143</t>
  </si>
  <si>
    <t xml:space="preserve">1806
----------
275
</t>
  </si>
  <si>
    <t xml:space="preserve">62
----------
23
</t>
  </si>
  <si>
    <t>6,29
----------
0,06</t>
  </si>
  <si>
    <t>Накладные расходы от ФОТ(1829 руб.)</t>
  </si>
  <si>
    <t>58</t>
  </si>
  <si>
    <t>1774</t>
  </si>
  <si>
    <t>Сметная прибыль от ФОТ(1829 руб.)</t>
  </si>
  <si>
    <t>31</t>
  </si>
  <si>
    <t>933</t>
  </si>
  <si>
    <t>176</t>
  </si>
  <si>
    <t>4850</t>
  </si>
  <si>
    <t xml:space="preserve">7
</t>
  </si>
  <si>
    <t xml:space="preserve"> ФССЦ-21.1.06.09-0152
---------------------------------
Кабель силовой с медными жилами ВВГнг(A)-LS 3х2,5-660
(1000 м) </t>
  </si>
  <si>
    <t>0,1</t>
  </si>
  <si>
    <t>14150,94</t>
  </si>
  <si>
    <t xml:space="preserve">
----------
14150,94</t>
  </si>
  <si>
    <t>1415</t>
  </si>
  <si>
    <t xml:space="preserve">
----------
1415</t>
  </si>
  <si>
    <t xml:space="preserve">
----------
120414,88</t>
  </si>
  <si>
    <t>12041</t>
  </si>
  <si>
    <t xml:space="preserve">
----------
12041
</t>
  </si>
  <si>
    <t xml:space="preserve">8
</t>
  </si>
  <si>
    <t xml:space="preserve"> ФЕРм08-02-409-09
---------------------------------
Труба гофрированная ПВХ для защиты проводов и кабелей по установленным конструкциям, по стенам, колоннам, потолкам, основанию пола
(100 м) </t>
  </si>
  <si>
    <t>3
----------
((200+100) / 100)</t>
  </si>
  <si>
    <t>156,33</t>
  </si>
  <si>
    <t>139,54
----------
16,79</t>
  </si>
  <si>
    <t>469</t>
  </si>
  <si>
    <t>419
----------
50</t>
  </si>
  <si>
    <t>30,54
----------
22,21</t>
  </si>
  <si>
    <t>13903</t>
  </si>
  <si>
    <t xml:space="preserve">12785
----------
1118
</t>
  </si>
  <si>
    <t>45,6</t>
  </si>
  <si>
    <t>Накладные расходы от ФОТ(12785 руб.)</t>
  </si>
  <si>
    <t>406</t>
  </si>
  <si>
    <t>12401</t>
  </si>
  <si>
    <t>Сметная прибыль от ФОТ(12785 руб.)</t>
  </si>
  <si>
    <t>214</t>
  </si>
  <si>
    <t>6520</t>
  </si>
  <si>
    <t>1089</t>
  </si>
  <si>
    <t>32824</t>
  </si>
  <si>
    <t xml:space="preserve">9
</t>
  </si>
  <si>
    <t xml:space="preserve"> ФССЦ-24.3.01.02-0001
---------------------------------
Трубы гибкие гофрированные из самозатухающего ПВХ легкие с протяжкой, диаметр 20 мм
(м) </t>
  </si>
  <si>
    <t>300</t>
  </si>
  <si>
    <t>1,02</t>
  </si>
  <si>
    <t xml:space="preserve">
----------
1,02</t>
  </si>
  <si>
    <t>306</t>
  </si>
  <si>
    <t xml:space="preserve">
----------
306</t>
  </si>
  <si>
    <t xml:space="preserve">
----------
8,28</t>
  </si>
  <si>
    <t>2484</t>
  </si>
  <si>
    <t xml:space="preserve">
----------
2484
</t>
  </si>
  <si>
    <t xml:space="preserve">10
</t>
  </si>
  <si>
    <t xml:space="preserve"> ФЕРм08-02-390-01
---------------------------------
Короба пластмассовые: шириной до 40 мм
(100 м) </t>
  </si>
  <si>
    <t>1,3
----------
(130 / 100)</t>
  </si>
  <si>
    <t>206,76</t>
  </si>
  <si>
    <t>154,92
----------
51,53</t>
  </si>
  <si>
    <t>269</t>
  </si>
  <si>
    <t>201
----------
68</t>
  </si>
  <si>
    <t>30,54
----------
19,03</t>
  </si>
  <si>
    <t>7431</t>
  </si>
  <si>
    <t xml:space="preserve">6151
----------
1274
</t>
  </si>
  <si>
    <t xml:space="preserve">6
----------
6
</t>
  </si>
  <si>
    <t>21,18
----------
0,01</t>
  </si>
  <si>
    <t>Накладные расходы от ФОТ(6157 руб.)</t>
  </si>
  <si>
    <t>195</t>
  </si>
  <si>
    <t>5972</t>
  </si>
  <si>
    <t>Сметная прибыль от ФОТ(6157 руб.)</t>
  </si>
  <si>
    <t>103</t>
  </si>
  <si>
    <t>3140</t>
  </si>
  <si>
    <t>567</t>
  </si>
  <si>
    <t>16543</t>
  </si>
  <si>
    <t xml:space="preserve">11
</t>
  </si>
  <si>
    <t xml:space="preserve"> ФССЦ-20.2.05.04-0025
---------------------------------
Кабель-канал (короб) 25x16 мм
(м) </t>
  </si>
  <si>
    <t>130</t>
  </si>
  <si>
    <t>6,95</t>
  </si>
  <si>
    <t xml:space="preserve">
----------
6,95</t>
  </si>
  <si>
    <t>904</t>
  </si>
  <si>
    <t xml:space="preserve">
----------
904</t>
  </si>
  <si>
    <t xml:space="preserve">
----------
59,75</t>
  </si>
  <si>
    <t>7768</t>
  </si>
  <si>
    <t xml:space="preserve">
----------
7768
</t>
  </si>
  <si>
    <t xml:space="preserve">12
</t>
  </si>
  <si>
    <t xml:space="preserve"> ФЕРм08-02-399-02
---------------------------------
Провод в коробах, сечением: до 35 мм2
(100 м) </t>
  </si>
  <si>
    <t>47,95</t>
  </si>
  <si>
    <t>35,34
----------
10,8</t>
  </si>
  <si>
    <t>1,81
----------
0,26</t>
  </si>
  <si>
    <t>62</t>
  </si>
  <si>
    <t>46
----------
14</t>
  </si>
  <si>
    <t>2</t>
  </si>
  <si>
    <t>30,54
----------
9,76</t>
  </si>
  <si>
    <t>1567</t>
  </si>
  <si>
    <t xml:space="preserve">1403
----------
137
</t>
  </si>
  <si>
    <t xml:space="preserve">27
----------
10
</t>
  </si>
  <si>
    <t>4,89
----------
0,03</t>
  </si>
  <si>
    <t>Накладные расходы от ФОТ(1413 руб.)</t>
  </si>
  <si>
    <t>45</t>
  </si>
  <si>
    <t>1371</t>
  </si>
  <si>
    <t>Сметная прибыль от ФОТ(1413 руб.)</t>
  </si>
  <si>
    <t>23</t>
  </si>
  <si>
    <t>721</t>
  </si>
  <si>
    <t>3659</t>
  </si>
  <si>
    <t xml:space="preserve">13
</t>
  </si>
  <si>
    <t>0,13</t>
  </si>
  <si>
    <t>14199,76</t>
  </si>
  <si>
    <t xml:space="preserve">
----------
14199,76</t>
  </si>
  <si>
    <t>1846</t>
  </si>
  <si>
    <t xml:space="preserve">
----------
1846</t>
  </si>
  <si>
    <t>15654</t>
  </si>
  <si>
    <t xml:space="preserve">
----------
15654
</t>
  </si>
  <si>
    <t xml:space="preserve">14
</t>
  </si>
  <si>
    <t xml:space="preserve"> ФЕРм08-03-591-01
---------------------------------
Выключатель: одноклавишный неутопленного типа при открытой проводке
(100 шт) </t>
  </si>
  <si>
    <t>0,05
----------
(5 / 100)</t>
  </si>
  <si>
    <t>424,07</t>
  </si>
  <si>
    <t>313,47
----------
105,83</t>
  </si>
  <si>
    <t>4,77
----------
0,64</t>
  </si>
  <si>
    <t>21</t>
  </si>
  <si>
    <t>16
----------
5</t>
  </si>
  <si>
    <t>30,54
----------
20,08</t>
  </si>
  <si>
    <t>11,77
----------
30,54</t>
  </si>
  <si>
    <t>588</t>
  </si>
  <si>
    <t xml:space="preserve">479
----------
106
</t>
  </si>
  <si>
    <t xml:space="preserve">3
----------
1
</t>
  </si>
  <si>
    <t>1,58</t>
  </si>
  <si>
    <t>Накладные расходы от ФОТ(480 руб.)</t>
  </si>
  <si>
    <t>16</t>
  </si>
  <si>
    <t>466</t>
  </si>
  <si>
    <t>Сметная прибыль от ФОТ(480 руб.)</t>
  </si>
  <si>
    <t>8</t>
  </si>
  <si>
    <t>245</t>
  </si>
  <si>
    <t>1299</t>
  </si>
  <si>
    <t xml:space="preserve">15
</t>
  </si>
  <si>
    <t xml:space="preserve"> ФССЦ-20.4.01.01-0031
---------------------------------
Выключатель одноклавишный для открытой проводки
(10 шт) </t>
  </si>
  <si>
    <t>0,5</t>
  </si>
  <si>
    <t>74,37</t>
  </si>
  <si>
    <t xml:space="preserve">
----------
74,37</t>
  </si>
  <si>
    <t>37</t>
  </si>
  <si>
    <t xml:space="preserve">
----------
37</t>
  </si>
  <si>
    <t xml:space="preserve">
----------
595,15</t>
  </si>
  <si>
    <t>298</t>
  </si>
  <si>
    <t xml:space="preserve">
----------
298
</t>
  </si>
  <si>
    <t xml:space="preserve">16
</t>
  </si>
  <si>
    <t xml:space="preserve"> ФЕРм08-03-591-08
---------------------------------
Розетка штепсельная: неутопленного типа при открытой проводке
(100 шт) </t>
  </si>
  <si>
    <t>0,1
----------
(10 / 100)</t>
  </si>
  <si>
    <t>454,03</t>
  </si>
  <si>
    <t>342,84
----------
106,42</t>
  </si>
  <si>
    <t>34
----------
11</t>
  </si>
  <si>
    <t>30,54
----------
20,14</t>
  </si>
  <si>
    <t>1267</t>
  </si>
  <si>
    <t xml:space="preserve">1047
----------
214
</t>
  </si>
  <si>
    <t xml:space="preserve">6
----------
2
</t>
  </si>
  <si>
    <t>3,46
----------
0,01</t>
  </si>
  <si>
    <t>Накладные расходы от ФОТ(1049 руб.)</t>
  </si>
  <si>
    <t>33</t>
  </si>
  <si>
    <t>1018</t>
  </si>
  <si>
    <t>Сметная прибыль от ФОТ(1049 руб.)</t>
  </si>
  <si>
    <t>17</t>
  </si>
  <si>
    <t>535</t>
  </si>
  <si>
    <t>95</t>
  </si>
  <si>
    <t>2820</t>
  </si>
  <si>
    <t xml:space="preserve">17
</t>
  </si>
  <si>
    <t xml:space="preserve"> ФССЦ-20.4.03.07-0021
---------------------------------
Розетка штепсельная с заземляющим контактом
(100 шт) </t>
  </si>
  <si>
    <t>1173,8</t>
  </si>
  <si>
    <t xml:space="preserve">
----------
1173,8</t>
  </si>
  <si>
    <t>117</t>
  </si>
  <si>
    <t xml:space="preserve">
----------
117</t>
  </si>
  <si>
    <t xml:space="preserve">
----------
9954,75</t>
  </si>
  <si>
    <t>995</t>
  </si>
  <si>
    <t xml:space="preserve">
----------
995
</t>
  </si>
  <si>
    <t xml:space="preserve">18
</t>
  </si>
  <si>
    <t xml:space="preserve"> ФЕРм10-06-034-13
---------------------------------
Коробка распределительная настенная на кабеле со свинцовой или алюминиевой оболочкой
(коробка) </t>
  </si>
  <si>
    <t>20</t>
  </si>
  <si>
    <t>122,84</t>
  </si>
  <si>
    <t>28,86
----------
50,74</t>
  </si>
  <si>
    <t>43,24
----------
4,52</t>
  </si>
  <si>
    <t>2457</t>
  </si>
  <si>
    <t>577
----------
1015</t>
  </si>
  <si>
    <t>865
----------
90</t>
  </si>
  <si>
    <t>30,54
----------
8,99</t>
  </si>
  <si>
    <t>10,26
----------
30,54</t>
  </si>
  <si>
    <t>35624</t>
  </si>
  <si>
    <t xml:space="preserve">17628
----------
9123
</t>
  </si>
  <si>
    <t xml:space="preserve">8873
----------
2761
</t>
  </si>
  <si>
    <t>60
----------
7,8</t>
  </si>
  <si>
    <t>Накладные расходы от ФОТ(20389 руб.)</t>
  </si>
  <si>
    <t>90%</t>
  </si>
  <si>
    <t>600</t>
  </si>
  <si>
    <t>18350</t>
  </si>
  <si>
    <t>Сметная прибыль от ФОТ(20389 руб.)</t>
  </si>
  <si>
    <t>46%</t>
  </si>
  <si>
    <t>307</t>
  </si>
  <si>
    <t>9379</t>
  </si>
  <si>
    <t>3364</t>
  </si>
  <si>
    <t>63353</t>
  </si>
  <si>
    <t xml:space="preserve">19
</t>
  </si>
  <si>
    <t xml:space="preserve"> ФССЦ-20.5.02.06-0044
---------------------------------
Коробка разветвительная УК-2
(10 шт) </t>
  </si>
  <si>
    <t>36,08</t>
  </si>
  <si>
    <t xml:space="preserve">
----------
36,08</t>
  </si>
  <si>
    <t>72</t>
  </si>
  <si>
    <t xml:space="preserve">
----------
72</t>
  </si>
  <si>
    <t xml:space="preserve">
----------
306,6</t>
  </si>
  <si>
    <t>613</t>
  </si>
  <si>
    <t xml:space="preserve">
----------
613
</t>
  </si>
  <si>
    <t xml:space="preserve">20
</t>
  </si>
  <si>
    <t xml:space="preserve"> ФЕРм08-03-593-07
---------------------------------
Светильник потолочный или настенный с креплением винтами или болтами для помещений: с нормальными условиями среды, двухламповый
(100 шт) </t>
  </si>
  <si>
    <t>0,2
----------
((16+4) / 100)</t>
  </si>
  <si>
    <t>1485,98</t>
  </si>
  <si>
    <t>774,55
----------
515,83</t>
  </si>
  <si>
    <t>195,6
----------
27,11</t>
  </si>
  <si>
    <t>297</t>
  </si>
  <si>
    <t>155
----------
103</t>
  </si>
  <si>
    <t>39
----------
5</t>
  </si>
  <si>
    <t>30,54
----------
17,42</t>
  </si>
  <si>
    <t>11,34
----------
30,54</t>
  </si>
  <si>
    <t>6972</t>
  </si>
  <si>
    <t xml:space="preserve">4731
----------
1797
</t>
  </si>
  <si>
    <t xml:space="preserve">444
----------
166
</t>
  </si>
  <si>
    <t>15,62
----------
0,43</t>
  </si>
  <si>
    <t>Накладные расходы от ФОТ(4897 руб.)</t>
  </si>
  <si>
    <t>155</t>
  </si>
  <si>
    <t>4750</t>
  </si>
  <si>
    <t>Сметная прибыль от ФОТ(4897 руб.)</t>
  </si>
  <si>
    <t>82</t>
  </si>
  <si>
    <t>2497</t>
  </si>
  <si>
    <t>534</t>
  </si>
  <si>
    <t>14219</t>
  </si>
  <si>
    <t xml:space="preserve">21
</t>
  </si>
  <si>
    <t xml:space="preserve"> ТЦ_20.3.03.07_33_7722753969_04.04.2024_01
---------------------------------
Jazzway Прожектор PTR 0728 ZOOM 28w 4000K 15-60° BL (чёрный) IP40
(шт) </t>
  </si>
  <si>
    <t>4</t>
  </si>
  <si>
    <t>216,69</t>
  </si>
  <si>
    <t xml:space="preserve">
----------
216,69
(1837,50/8,48)</t>
  </si>
  <si>
    <t>867</t>
  </si>
  <si>
    <t xml:space="preserve">
----------
867</t>
  </si>
  <si>
    <t xml:space="preserve">
----------
1837,5</t>
  </si>
  <si>
    <t>7350</t>
  </si>
  <si>
    <t xml:space="preserve">
----------
7350
</t>
  </si>
  <si>
    <t xml:space="preserve">22
</t>
  </si>
  <si>
    <t xml:space="preserve"> ТЦ_20.3.03.07_33_7722753969_04.04.2024_01
---------------------------------
Универсальная светодиодная панель IN HOME LPU-01 40Вт, ОПАЛ, 230В, 6500K, 3600Лм, 180x1195x30мм, IP40 4690612029870
(шт) </t>
  </si>
  <si>
    <t>119,89</t>
  </si>
  <si>
    <t xml:space="preserve">
----------
119,89
(1220/1,2/8,48)</t>
  </si>
  <si>
    <t>1918</t>
  </si>
  <si>
    <t xml:space="preserve">
----------
1918</t>
  </si>
  <si>
    <t xml:space="preserve">
----------
1016,67
(1220/1,2)</t>
  </si>
  <si>
    <t>16267</t>
  </si>
  <si>
    <t xml:space="preserve">
----------
16267
</t>
  </si>
  <si>
    <t xml:space="preserve">23
</t>
  </si>
  <si>
    <t xml:space="preserve"> ФЕРм08-03-599-09
---------------------------------
Щитки осветительные, устанавливаемые на стене: распорными дюбелями, масса щитка до 6 кг
(шт) </t>
  </si>
  <si>
    <t>70,07</t>
  </si>
  <si>
    <t>25,4
----------
43,04</t>
  </si>
  <si>
    <t>1,63
----------
0,22</t>
  </si>
  <si>
    <t>51
----------
86</t>
  </si>
  <si>
    <t>3</t>
  </si>
  <si>
    <t>30,54
----------
12,32</t>
  </si>
  <si>
    <t>2649</t>
  </si>
  <si>
    <t xml:space="preserve">1551
----------
1061
</t>
  </si>
  <si>
    <t xml:space="preserve">37
----------
13
</t>
  </si>
  <si>
    <t>5,12
----------
0,04</t>
  </si>
  <si>
    <t>Накладные расходы от ФОТ(1564 руб.)</t>
  </si>
  <si>
    <t>49</t>
  </si>
  <si>
    <t>1517</t>
  </si>
  <si>
    <t>Сметная прибыль от ФОТ(1564 руб.)</t>
  </si>
  <si>
    <t>798</t>
  </si>
  <si>
    <t>215</t>
  </si>
  <si>
    <t>4964</t>
  </si>
  <si>
    <t xml:space="preserve">24
</t>
  </si>
  <si>
    <t xml:space="preserve"> ФССЦ-20.4.04.02-0022
---------------------------------
Щиты распределительные навесные ЩРН-12, размер 220х300х125 мм
(шт) </t>
  </si>
  <si>
    <t>1</t>
  </si>
  <si>
    <t>181,15</t>
  </si>
  <si>
    <t xml:space="preserve">
----------
181,15</t>
  </si>
  <si>
    <t>181</t>
  </si>
  <si>
    <t xml:space="preserve">
----------
181</t>
  </si>
  <si>
    <t xml:space="preserve">
----------
2231,76</t>
  </si>
  <si>
    <t>2232</t>
  </si>
  <si>
    <t xml:space="preserve">
----------
2232
</t>
  </si>
  <si>
    <t xml:space="preserve">25
</t>
  </si>
  <si>
    <t xml:space="preserve"> ФССЦ-20.4.04.02-0026
---------------------------------
Щиты распределительные навесные ЩРН-36, размер 480х300х125 мм
(шт) </t>
  </si>
  <si>
    <t>313,7</t>
  </si>
  <si>
    <t xml:space="preserve">
----------
313,7</t>
  </si>
  <si>
    <t>314</t>
  </si>
  <si>
    <t xml:space="preserve">
----------
314</t>
  </si>
  <si>
    <t xml:space="preserve">
----------
3864,78</t>
  </si>
  <si>
    <t>3865</t>
  </si>
  <si>
    <t xml:space="preserve">
----------
3865
</t>
  </si>
  <si>
    <t xml:space="preserve">26
</t>
  </si>
  <si>
    <t xml:space="preserve"> ФЕРм08-03-575-01
---------------------------------
Прибор или аппарат
(шт) </t>
  </si>
  <si>
    <t>10,6</t>
  </si>
  <si>
    <t>10,22
----------
0,38</t>
  </si>
  <si>
    <t>53</t>
  </si>
  <si>
    <t>51
----------
2</t>
  </si>
  <si>
    <t>30,54
----------
22,16</t>
  </si>
  <si>
    <t>1603</t>
  </si>
  <si>
    <t xml:space="preserve">1561
----------
42
</t>
  </si>
  <si>
    <t>5,15</t>
  </si>
  <si>
    <t>Накладные расходы от ФОТ(1561 руб.)</t>
  </si>
  <si>
    <t>1514</t>
  </si>
  <si>
    <t>Сметная прибыль от ФОТ(1561 руб.)</t>
  </si>
  <si>
    <t>796</t>
  </si>
  <si>
    <t>128</t>
  </si>
  <si>
    <t>3913</t>
  </si>
  <si>
    <t xml:space="preserve">27
</t>
  </si>
  <si>
    <t xml:space="preserve"> ФССЦ-62.1.01.09-0013
---------------------------------
Выключатели автоматические: «IEK» ВА47-29 2Р 40А, характеристика С
(шт) </t>
  </si>
  <si>
    <t>95,16</t>
  </si>
  <si>
    <t xml:space="preserve">
----------
325,81</t>
  </si>
  <si>
    <t>326</t>
  </si>
  <si>
    <t xml:space="preserve">28
</t>
  </si>
  <si>
    <t xml:space="preserve"> ФССЦ-62.1.01.09-0005
---------------------------------
Выключатели автоматические: «IEK» ВА47-29 1Р 16А, характеристика С
(шт) </t>
  </si>
  <si>
    <t>9,87</t>
  </si>
  <si>
    <t xml:space="preserve">
----------
132,07</t>
  </si>
  <si>
    <t>264</t>
  </si>
  <si>
    <t xml:space="preserve">29
</t>
  </si>
  <si>
    <t xml:space="preserve"> ФССЦ-62.1.01.09-0006
---------------------------------
Выключатели автоматические: «IEK» ВА47-29 1Р 25А, характеристика С
(шт) </t>
  </si>
  <si>
    <t xml:space="preserve">
----------
137,28</t>
  </si>
  <si>
    <t>275</t>
  </si>
  <si>
    <t>Итого прямые затраты по разделу</t>
  </si>
  <si>
    <t xml:space="preserve">14655
</t>
  </si>
  <si>
    <t xml:space="preserve">1840
11759
</t>
  </si>
  <si>
    <t>921
97</t>
  </si>
  <si>
    <t>170436</t>
  </si>
  <si>
    <t>56162
103857</t>
  </si>
  <si>
    <t>9552
3025</t>
  </si>
  <si>
    <t>196,05
8,49</t>
  </si>
  <si>
    <t xml:space="preserve">    В том числе (справочно):</t>
  </si>
  <si>
    <t xml:space="preserve">       фонд оплаты труда (ФОТ)</t>
  </si>
  <si>
    <t xml:space="preserve">1937
</t>
  </si>
  <si>
    <t>59187</t>
  </si>
  <si>
    <t xml:space="preserve">       материалы</t>
  </si>
  <si>
    <t xml:space="preserve">11759
</t>
  </si>
  <si>
    <t>103857</t>
  </si>
  <si>
    <t xml:space="preserve">       эксплуатация машин и механизмов</t>
  </si>
  <si>
    <t xml:space="preserve">921
</t>
  </si>
  <si>
    <t>9552</t>
  </si>
  <si>
    <t xml:space="preserve">       оборудование</t>
  </si>
  <si>
    <t xml:space="preserve">135
</t>
  </si>
  <si>
    <t>865</t>
  </si>
  <si>
    <t>Накладные расходы</t>
  </si>
  <si>
    <t xml:space="preserve">1824
</t>
  </si>
  <si>
    <t>55748</t>
  </si>
  <si>
    <t>Сметная прибыль</t>
  </si>
  <si>
    <t xml:space="preserve">950
</t>
  </si>
  <si>
    <t>29048</t>
  </si>
  <si>
    <t>Итого по разделу 1 Электромонтажные работы</t>
  </si>
  <si>
    <t xml:space="preserve">    Итого Монтажные работы</t>
  </si>
  <si>
    <t xml:space="preserve">17294
</t>
  </si>
  <si>
    <t>254367</t>
  </si>
  <si>
    <t xml:space="preserve">    Итого Оборудование</t>
  </si>
  <si>
    <t xml:space="preserve">    Итого</t>
  </si>
  <si>
    <t xml:space="preserve">17429
</t>
  </si>
  <si>
    <t>255232</t>
  </si>
  <si>
    <t xml:space="preserve">    Итого по разделу 1 Электромонтажные работы</t>
  </si>
  <si>
    <t xml:space="preserve">17429,00
</t>
  </si>
  <si>
    <t>255232,00</t>
  </si>
  <si>
    <t>Итого прямые затраты по смете</t>
  </si>
  <si>
    <t>ВСЕГО по смете</t>
  </si>
  <si>
    <t xml:space="preserve">    Компенсация НДС 20%(МАТ+ОБ)</t>
  </si>
  <si>
    <t xml:space="preserve">2378,80
</t>
  </si>
  <si>
    <t>20944,40</t>
  </si>
  <si>
    <t xml:space="preserve">    ВСЕГО по смете</t>
  </si>
  <si>
    <t xml:space="preserve">19807,80
</t>
  </si>
  <si>
    <t>276176,40</t>
  </si>
  <si>
    <t xml:space="preserve">Составил: </t>
  </si>
  <si>
    <t xml:space="preserve">Проверил: </t>
  </si>
  <si>
    <t>Демонтаж</t>
  </si>
  <si>
    <t>"___" __________ 2024г.</t>
  </si>
  <si>
    <t>"___" __________ 2024 г.</t>
  </si>
  <si>
    <t>Владимирская область, г.Ковров, ул.Дачная, д.29   ГБУСО ВО "Ковровский специальный дом  интернат для престарелых и инвалидов"</t>
  </si>
  <si>
    <t xml:space="preserve">ЛОКАЛЬНАЯ  СМЕТА №  </t>
  </si>
  <si>
    <t xml:space="preserve">на Электромонтажные работы  (актовый зал)  для нужд ГБУСО ВО "Ковровский специальный дом интернат для престарелых и инвалидов" </t>
  </si>
  <si>
    <t>Основание: ведомость объемов работ, утвержденная заказчиком</t>
  </si>
  <si>
    <t>Составлен в базисных и текущих ценах по состоянию на 4 квартал 2023г. С изм. ФЕР 1-9.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</si>
</sst>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sz val="9"/>
      <name val="Arial"/>
      <charset val="204"/>
    </font>
    <font>
      <sz val="11"/>
      <name val="Arial"/>
      <charset val="204"/>
    </font>
    <font>
      <b/>
      <sz val="11"/>
      <name val="Arial"/>
      <charset val="204"/>
    </font>
    <font>
      <sz val="11"/>
      <name val="Arial Cyr"/>
      <charset val="204"/>
    </font>
    <font>
      <b/>
      <sz val="12"/>
      <name val="Arial"/>
      <charset val="204"/>
    </font>
    <font>
      <i/>
      <sz val="11"/>
      <name val="Arial"/>
      <charset val="204"/>
    </font>
    <font>
      <b/>
      <sz val="8"/>
      <name val="Tahoma"/>
      <charset val="204"/>
    </font>
    <font>
      <sz val="10"/>
      <name val="Tahoma"/>
      <charset val="204"/>
    </font>
    <font>
      <sz val="8"/>
      <name val="Tahoma"/>
      <charset val="204"/>
    </font>
    <font>
      <b/>
      <sz val="9"/>
      <name val="Tahoma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3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3" fillId="0" borderId="2">
      <alignment horizontal="center"/>
    </xf>
  </cellStyleXfs>
  <cellXfs count="61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left" indent="1"/>
    </xf>
    <xf numFmtId="0" fontId="4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right" vertical="top" wrapText="1"/>
    </xf>
    <xf numFmtId="49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right" vertical="top" wrapText="1"/>
    </xf>
    <xf numFmtId="0" fontId="2" fillId="0" borderId="2" xfId="0" applyNumberFormat="1" applyFont="1" applyFill="1" applyBorder="1" applyAlignment="1" applyProtection="1">
      <alignment horizontal="right" vertical="top"/>
    </xf>
    <xf numFmtId="49" fontId="6" fillId="0" borderId="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right" vertical="top" wrapText="1"/>
    </xf>
    <xf numFmtId="0" fontId="6" fillId="0" borderId="2" xfId="0" applyNumberFormat="1" applyFont="1" applyFill="1" applyBorder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horizontal="right" vertical="top" wrapText="1"/>
    </xf>
    <xf numFmtId="0" fontId="3" fillId="0" borderId="2" xfId="0" applyNumberFormat="1" applyFont="1" applyFill="1" applyBorder="1" applyAlignment="1" applyProtection="1">
      <alignment horizontal="right" vertical="top"/>
    </xf>
    <xf numFmtId="49" fontId="2" fillId="0" borderId="3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right" vertical="top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 wrapText="1"/>
    </xf>
    <xf numFmtId="0" fontId="11" fillId="0" borderId="0" xfId="0" applyFont="1"/>
    <xf numFmtId="0" fontId="12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right" vertical="top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right"/>
    </xf>
    <xf numFmtId="49" fontId="2" fillId="0" borderId="2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left" vertical="top"/>
    </xf>
    <xf numFmtId="49" fontId="3" fillId="0" borderId="2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horizontal="left" vertical="top"/>
    </xf>
    <xf numFmtId="49" fontId="5" fillId="0" borderId="2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1" applyFont="1" applyBorder="1" applyAlignment="1">
      <alignment horizontal="left"/>
    </xf>
    <xf numFmtId="0" fontId="14" fillId="0" borderId="0" xfId="0" applyFont="1" applyAlignment="1">
      <alignment horizontal="center" vertical="top" wrapText="1"/>
    </xf>
    <xf numFmtId="0" fontId="17" fillId="0" borderId="0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wrapText="1"/>
    </xf>
    <xf numFmtId="0" fontId="14" fillId="0" borderId="0" xfId="0" applyFont="1" applyAlignment="1">
      <alignment horizontal="center" vertical="top"/>
    </xf>
  </cellXfs>
  <cellStyles count="2">
    <cellStyle name="Обычный" xfId="0" builtinId="0"/>
    <cellStyle name="Титу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3"/>
  <sheetViews>
    <sheetView showGridLines="0" tabSelected="1" zoomScale="80" zoomScaleNormal="80" workbookViewId="0">
      <selection activeCell="A12" sqref="A12:O12"/>
    </sheetView>
  </sheetViews>
  <sheetFormatPr defaultColWidth="9.140625" defaultRowHeight="11.25" customHeight="1" outlineLevelRow="1"/>
  <cols>
    <col min="1" max="1" width="8.5703125" style="1" customWidth="1"/>
    <col min="2" max="2" width="34.42578125" style="1" customWidth="1"/>
    <col min="3" max="3" width="11.85546875" style="1" customWidth="1"/>
    <col min="4" max="5" width="12.140625" style="1" customWidth="1"/>
    <col min="6" max="6" width="9.7109375" style="1" customWidth="1"/>
    <col min="7" max="8" width="12.140625" style="1" customWidth="1"/>
    <col min="9" max="9" width="9.7109375" style="1" customWidth="1"/>
    <col min="10" max="13" width="12.140625" style="1" customWidth="1"/>
    <col min="14" max="14" width="9.7109375" style="1" customWidth="1"/>
    <col min="15" max="15" width="14.7109375" style="1" customWidth="1"/>
    <col min="16" max="16384" width="9.140625" style="1"/>
  </cols>
  <sheetData>
    <row r="1" spans="1:15" customFormat="1" ht="14.25">
      <c r="A1" s="2"/>
      <c r="B1" s="2"/>
      <c r="C1" s="2"/>
      <c r="D1" s="2"/>
      <c r="E1" s="2"/>
      <c r="F1" s="2"/>
      <c r="G1" s="2"/>
      <c r="H1" s="2"/>
      <c r="I1" s="3"/>
      <c r="J1" s="3"/>
      <c r="K1" s="2"/>
      <c r="L1" s="2"/>
      <c r="M1" s="2"/>
      <c r="N1" s="2" t="s">
        <v>0</v>
      </c>
      <c r="O1" s="2"/>
    </row>
    <row r="2" spans="1:15" customFormat="1" ht="15" outlineLevel="1">
      <c r="A2" s="34" t="s">
        <v>1</v>
      </c>
      <c r="B2" s="35"/>
      <c r="C2" s="35"/>
      <c r="D2" s="35"/>
      <c r="E2" s="35"/>
      <c r="F2" s="35"/>
      <c r="G2" s="35"/>
      <c r="H2" s="35"/>
      <c r="I2" s="36"/>
      <c r="J2" s="37" t="s">
        <v>2</v>
      </c>
      <c r="K2" s="35"/>
      <c r="L2" s="35"/>
      <c r="M2" s="35"/>
      <c r="N2" s="35"/>
      <c r="O2" s="35"/>
    </row>
    <row r="3" spans="1:15" customFormat="1" ht="14.25" outlineLevel="1">
      <c r="A3" s="56" t="s">
        <v>3</v>
      </c>
      <c r="B3" s="56"/>
      <c r="C3" s="56"/>
      <c r="D3" s="56"/>
      <c r="E3" s="56"/>
      <c r="F3" s="35"/>
      <c r="G3" s="35"/>
      <c r="H3" s="35"/>
      <c r="I3" s="36"/>
      <c r="J3" s="56" t="s">
        <v>3</v>
      </c>
      <c r="K3" s="56"/>
      <c r="L3" s="56"/>
      <c r="M3" s="56"/>
      <c r="N3" s="56"/>
      <c r="O3" s="56"/>
    </row>
    <row r="4" spans="1:15" customFormat="1" ht="14.25" customHeight="1" outlineLevel="1">
      <c r="A4" s="56" t="s">
        <v>4</v>
      </c>
      <c r="B4" s="56"/>
      <c r="C4" s="56"/>
      <c r="D4" s="56"/>
      <c r="E4" s="56"/>
      <c r="F4" s="35"/>
      <c r="G4" s="35"/>
      <c r="H4" s="35"/>
      <c r="I4" s="36"/>
      <c r="J4" s="56" t="s">
        <v>4</v>
      </c>
      <c r="K4" s="56"/>
      <c r="L4" s="56"/>
      <c r="M4" s="56"/>
      <c r="N4" s="56"/>
      <c r="O4" s="56"/>
    </row>
    <row r="5" spans="1:15" customFormat="1" ht="14.25" outlineLevel="1">
      <c r="A5" s="38" t="s">
        <v>503</v>
      </c>
      <c r="B5" s="35"/>
      <c r="C5" s="35"/>
      <c r="D5" s="35"/>
      <c r="E5" s="35"/>
      <c r="F5" s="35"/>
      <c r="G5" s="35"/>
      <c r="H5" s="35"/>
      <c r="I5" s="36"/>
      <c r="J5" s="35" t="s">
        <v>504</v>
      </c>
      <c r="K5" s="35"/>
      <c r="L5" s="35"/>
      <c r="M5" s="35"/>
      <c r="N5" s="35"/>
      <c r="O5" s="35"/>
    </row>
    <row r="6" spans="1:15" customFormat="1" ht="14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customFormat="1" ht="27" customHeight="1">
      <c r="A7" s="59" t="s">
        <v>505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customFormat="1" ht="12.75" customHeight="1">
      <c r="A8" s="57" t="s">
        <v>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39"/>
    </row>
    <row r="9" spans="1:15" customFormat="1" ht="12.7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39"/>
    </row>
    <row r="10" spans="1:15" customFormat="1" ht="16.5" customHeight="1">
      <c r="A10" s="58" t="s">
        <v>506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39"/>
    </row>
    <row r="11" spans="1:15" customFormat="1" ht="12.75" customHeight="1">
      <c r="A11" s="57" t="s">
        <v>6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39"/>
    </row>
    <row r="12" spans="1:15" customFormat="1" ht="27" customHeight="1">
      <c r="A12" s="59" t="s">
        <v>507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customFormat="1" ht="12.75">
      <c r="A13" s="60" t="s">
        <v>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39"/>
    </row>
    <row r="14" spans="1:15" customFormat="1" ht="12.75">
      <c r="A14" s="41"/>
      <c r="B14" s="42"/>
      <c r="C14" s="43"/>
      <c r="D14" s="44"/>
      <c r="E14" s="44"/>
      <c r="F14" s="44"/>
      <c r="G14" s="44"/>
      <c r="H14" s="44"/>
      <c r="I14" s="44"/>
      <c r="J14" s="44"/>
      <c r="K14" s="39"/>
      <c r="L14" s="39"/>
      <c r="M14" s="39"/>
      <c r="N14" s="39"/>
      <c r="O14" s="39"/>
    </row>
    <row r="15" spans="1:15" customFormat="1" ht="14.25">
      <c r="A15" s="45"/>
      <c r="B15" s="56" t="s">
        <v>508</v>
      </c>
      <c r="C15" s="56"/>
      <c r="D15" s="56"/>
      <c r="E15" s="56"/>
      <c r="F15" s="56"/>
      <c r="G15" s="56"/>
      <c r="H15" s="56"/>
      <c r="I15" s="56"/>
      <c r="J15" s="38"/>
      <c r="K15" s="46" t="s">
        <v>8</v>
      </c>
      <c r="L15" s="35"/>
      <c r="M15" s="46" t="s">
        <v>9</v>
      </c>
      <c r="N15" s="35"/>
      <c r="O15" s="35"/>
    </row>
    <row r="16" spans="1:15" customFormat="1" ht="14.25">
      <c r="A16" s="5"/>
      <c r="B16" s="2"/>
      <c r="C16" s="2"/>
      <c r="D16" s="6"/>
      <c r="E16" s="6"/>
      <c r="F16" s="4" t="s">
        <v>10</v>
      </c>
      <c r="G16" s="4"/>
      <c r="H16" s="4"/>
      <c r="I16" s="4"/>
      <c r="J16" s="53">
        <f>19807.8/1000</f>
        <v>19.8078</v>
      </c>
      <c r="K16" s="54"/>
      <c r="L16" s="53">
        <f>276176.4/1000</f>
        <v>276.1764</v>
      </c>
      <c r="M16" s="54"/>
      <c r="N16" s="7" t="s">
        <v>11</v>
      </c>
      <c r="O16" s="2"/>
    </row>
    <row r="17" spans="1:15" customFormat="1" ht="14.25">
      <c r="A17" s="5"/>
      <c r="B17" s="2"/>
      <c r="C17" s="8"/>
      <c r="D17" s="6"/>
      <c r="E17" s="6"/>
      <c r="F17" s="4" t="s">
        <v>12</v>
      </c>
      <c r="G17" s="4"/>
      <c r="H17" s="4"/>
      <c r="I17" s="4"/>
      <c r="J17" s="53">
        <f>1937/1000</f>
        <v>1.9370000000000001</v>
      </c>
      <c r="K17" s="54"/>
      <c r="L17" s="53">
        <f>59187/1000</f>
        <v>59.186999999999998</v>
      </c>
      <c r="M17" s="54"/>
      <c r="N17" s="7" t="s">
        <v>11</v>
      </c>
      <c r="O17" s="2"/>
    </row>
    <row r="18" spans="1:15" customFormat="1" ht="14.25">
      <c r="A18" s="5"/>
      <c r="B18" s="2"/>
      <c r="C18" s="2"/>
      <c r="D18" s="6"/>
      <c r="E18" s="6"/>
      <c r="F18" s="4" t="s">
        <v>13</v>
      </c>
      <c r="G18" s="4"/>
      <c r="H18" s="4"/>
      <c r="I18" s="4"/>
      <c r="J18" s="53" t="s">
        <v>14</v>
      </c>
      <c r="K18" s="54"/>
      <c r="L18" s="53" t="s">
        <v>14</v>
      </c>
      <c r="M18" s="54"/>
      <c r="N18" s="7" t="s">
        <v>15</v>
      </c>
      <c r="O18" s="2"/>
    </row>
    <row r="19" spans="1:15" customFormat="1" ht="14.25">
      <c r="A19" s="5"/>
      <c r="B19" s="2"/>
      <c r="C19" s="4"/>
      <c r="D19" s="2"/>
      <c r="E19" s="4"/>
      <c r="F19" s="4" t="s">
        <v>16</v>
      </c>
      <c r="G19" s="4"/>
      <c r="H19" s="4"/>
      <c r="I19" s="4"/>
      <c r="J19" s="53" t="s">
        <v>17</v>
      </c>
      <c r="K19" s="54"/>
      <c r="L19" s="53" t="s">
        <v>17</v>
      </c>
      <c r="M19" s="54"/>
      <c r="N19" s="7" t="s">
        <v>15</v>
      </c>
      <c r="O19" s="2"/>
    </row>
    <row r="20" spans="1:15" customFormat="1" ht="14.25">
      <c r="A20" s="5"/>
      <c r="B20" s="2"/>
      <c r="C20" s="4"/>
      <c r="D20" s="2"/>
      <c r="E20" s="4"/>
      <c r="F20" s="4" t="s">
        <v>509</v>
      </c>
      <c r="G20" s="4"/>
      <c r="H20" s="4"/>
      <c r="I20" s="4"/>
      <c r="J20" s="4"/>
      <c r="K20" s="2"/>
      <c r="L20" s="2"/>
      <c r="M20" s="2"/>
      <c r="N20" s="2"/>
      <c r="O20" s="2"/>
    </row>
    <row r="21" spans="1:15" customFormat="1" ht="14.25">
      <c r="A21" s="5"/>
      <c r="B21" s="9"/>
      <c r="C21" s="10"/>
      <c r="D21" s="11"/>
      <c r="E21" s="11"/>
      <c r="F21" s="11"/>
      <c r="G21" s="11"/>
      <c r="H21" s="11"/>
      <c r="I21" s="11"/>
      <c r="J21" s="11"/>
      <c r="K21" s="2"/>
      <c r="L21" s="2"/>
      <c r="M21" s="2"/>
      <c r="N21" s="2"/>
      <c r="O21" s="2"/>
    </row>
    <row r="22" spans="1:15" customFormat="1" ht="21.75" customHeight="1">
      <c r="A22" s="55" t="s">
        <v>18</v>
      </c>
      <c r="B22" s="55" t="s">
        <v>19</v>
      </c>
      <c r="C22" s="55" t="s">
        <v>20</v>
      </c>
      <c r="D22" s="55" t="s">
        <v>21</v>
      </c>
      <c r="E22" s="55"/>
      <c r="F22" s="55"/>
      <c r="G22" s="55" t="s">
        <v>22</v>
      </c>
      <c r="H22" s="55"/>
      <c r="I22" s="55"/>
      <c r="J22" s="55" t="s">
        <v>23</v>
      </c>
      <c r="K22" s="55"/>
      <c r="L22" s="55" t="s">
        <v>24</v>
      </c>
      <c r="M22" s="55"/>
      <c r="N22" s="55"/>
      <c r="O22" s="12" t="s">
        <v>25</v>
      </c>
    </row>
    <row r="23" spans="1:15" customFormat="1" ht="33" customHeight="1">
      <c r="A23" s="55"/>
      <c r="B23" s="55"/>
      <c r="C23" s="55"/>
      <c r="D23" s="55" t="s">
        <v>26</v>
      </c>
      <c r="E23" s="12" t="s">
        <v>27</v>
      </c>
      <c r="F23" s="12" t="s">
        <v>28</v>
      </c>
      <c r="G23" s="55" t="s">
        <v>26</v>
      </c>
      <c r="H23" s="12" t="s">
        <v>27</v>
      </c>
      <c r="I23" s="12" t="s">
        <v>28</v>
      </c>
      <c r="J23" s="12" t="s">
        <v>29</v>
      </c>
      <c r="K23" s="12" t="s">
        <v>30</v>
      </c>
      <c r="L23" s="55" t="s">
        <v>26</v>
      </c>
      <c r="M23" s="12" t="s">
        <v>27</v>
      </c>
      <c r="N23" s="12" t="s">
        <v>28</v>
      </c>
      <c r="O23" s="12" t="s">
        <v>31</v>
      </c>
    </row>
    <row r="24" spans="1:15" customFormat="1" ht="27.75" customHeight="1">
      <c r="A24" s="55"/>
      <c r="B24" s="55"/>
      <c r="C24" s="55"/>
      <c r="D24" s="55"/>
      <c r="E24" s="12" t="s">
        <v>32</v>
      </c>
      <c r="F24" s="12" t="s">
        <v>33</v>
      </c>
      <c r="G24" s="55"/>
      <c r="H24" s="12" t="s">
        <v>32</v>
      </c>
      <c r="I24" s="12" t="s">
        <v>33</v>
      </c>
      <c r="J24" s="12" t="s">
        <v>32</v>
      </c>
      <c r="K24" s="12" t="s">
        <v>33</v>
      </c>
      <c r="L24" s="55"/>
      <c r="M24" s="12" t="s">
        <v>32</v>
      </c>
      <c r="N24" s="12" t="s">
        <v>33</v>
      </c>
      <c r="O24" s="12" t="s">
        <v>34</v>
      </c>
    </row>
    <row r="25" spans="1:15" s="13" customFormat="1" ht="14.25">
      <c r="A25" s="14">
        <v>1</v>
      </c>
      <c r="B25" s="14">
        <v>2</v>
      </c>
      <c r="C25" s="14">
        <v>3</v>
      </c>
      <c r="D25" s="14">
        <v>4</v>
      </c>
      <c r="E25" s="14">
        <v>5</v>
      </c>
      <c r="F25" s="14">
        <v>6</v>
      </c>
      <c r="G25" s="14">
        <v>7</v>
      </c>
      <c r="H25" s="14">
        <v>8</v>
      </c>
      <c r="I25" s="14">
        <v>9</v>
      </c>
      <c r="J25" s="14">
        <v>10</v>
      </c>
      <c r="K25" s="14">
        <v>11</v>
      </c>
      <c r="L25" s="14">
        <v>12</v>
      </c>
      <c r="M25" s="14">
        <v>13</v>
      </c>
      <c r="N25" s="14">
        <v>14</v>
      </c>
      <c r="O25" s="14">
        <v>15</v>
      </c>
    </row>
    <row r="26" spans="1:15" s="13" customFormat="1" ht="14.25">
      <c r="A26" s="51" t="s">
        <v>35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</row>
    <row r="27" spans="1:15" s="15" customFormat="1" ht="14.25">
      <c r="A27" s="52" t="s">
        <v>502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customFormat="1" ht="71.25">
      <c r="A28" s="16" t="s">
        <v>36</v>
      </c>
      <c r="B28" s="17" t="s">
        <v>37</v>
      </c>
      <c r="C28" s="18" t="s">
        <v>38</v>
      </c>
      <c r="D28" s="19" t="s">
        <v>39</v>
      </c>
      <c r="E28" s="19" t="s">
        <v>40</v>
      </c>
      <c r="F28" s="19" t="s">
        <v>41</v>
      </c>
      <c r="G28" s="19" t="s">
        <v>42</v>
      </c>
      <c r="H28" s="19" t="s">
        <v>42</v>
      </c>
      <c r="I28" s="20"/>
      <c r="J28" s="19" t="s">
        <v>43</v>
      </c>
      <c r="K28" s="19" t="s">
        <v>44</v>
      </c>
      <c r="L28" s="19" t="s">
        <v>45</v>
      </c>
      <c r="M28" s="19" t="s">
        <v>46</v>
      </c>
      <c r="N28" s="19" t="s">
        <v>47</v>
      </c>
      <c r="O28" s="19" t="s">
        <v>48</v>
      </c>
    </row>
    <row r="29" spans="1:15" customFormat="1" ht="28.5">
      <c r="A29" s="21"/>
      <c r="B29" s="22" t="s">
        <v>49</v>
      </c>
      <c r="C29" s="23"/>
      <c r="D29" s="24" t="s">
        <v>50</v>
      </c>
      <c r="E29" s="25"/>
      <c r="F29" s="25"/>
      <c r="G29" s="24" t="s">
        <v>51</v>
      </c>
      <c r="H29" s="25"/>
      <c r="I29" s="25"/>
      <c r="J29" s="25"/>
      <c r="K29" s="24" t="s">
        <v>50</v>
      </c>
      <c r="L29" s="24" t="s">
        <v>52</v>
      </c>
      <c r="M29" s="25"/>
      <c r="N29" s="25"/>
      <c r="O29" s="25"/>
    </row>
    <row r="30" spans="1:15" customFormat="1" ht="28.5">
      <c r="A30" s="21"/>
      <c r="B30" s="22" t="s">
        <v>53</v>
      </c>
      <c r="C30" s="23"/>
      <c r="D30" s="24" t="s">
        <v>54</v>
      </c>
      <c r="E30" s="25"/>
      <c r="F30" s="25"/>
      <c r="G30" s="24" t="s">
        <v>55</v>
      </c>
      <c r="H30" s="25"/>
      <c r="I30" s="25"/>
      <c r="J30" s="25"/>
      <c r="K30" s="24" t="s">
        <v>54</v>
      </c>
      <c r="L30" s="24" t="s">
        <v>56</v>
      </c>
      <c r="M30" s="25"/>
      <c r="N30" s="25"/>
      <c r="O30" s="25"/>
    </row>
    <row r="31" spans="1:15" customFormat="1" ht="14.25">
      <c r="A31" s="21"/>
      <c r="B31" s="22" t="s">
        <v>57</v>
      </c>
      <c r="C31" s="23"/>
      <c r="D31" s="25"/>
      <c r="E31" s="25"/>
      <c r="F31" s="25"/>
      <c r="G31" s="24" t="s">
        <v>58</v>
      </c>
      <c r="H31" s="25"/>
      <c r="I31" s="25"/>
      <c r="J31" s="25"/>
      <c r="K31" s="25"/>
      <c r="L31" s="24" t="s">
        <v>59</v>
      </c>
      <c r="M31" s="25"/>
      <c r="N31" s="25"/>
      <c r="O31" s="25"/>
    </row>
    <row r="32" spans="1:15" customFormat="1" ht="71.25">
      <c r="A32" s="16" t="s">
        <v>60</v>
      </c>
      <c r="B32" s="17" t="s">
        <v>61</v>
      </c>
      <c r="C32" s="18" t="s">
        <v>62</v>
      </c>
      <c r="D32" s="19" t="s">
        <v>63</v>
      </c>
      <c r="E32" s="19" t="s">
        <v>63</v>
      </c>
      <c r="F32" s="20"/>
      <c r="G32" s="19" t="s">
        <v>64</v>
      </c>
      <c r="H32" s="19" t="s">
        <v>64</v>
      </c>
      <c r="I32" s="20"/>
      <c r="J32" s="19" t="s">
        <v>43</v>
      </c>
      <c r="K32" s="19" t="s">
        <v>65</v>
      </c>
      <c r="L32" s="19" t="s">
        <v>66</v>
      </c>
      <c r="M32" s="19" t="s">
        <v>66</v>
      </c>
      <c r="N32" s="20"/>
      <c r="O32" s="19" t="s">
        <v>67</v>
      </c>
    </row>
    <row r="33" spans="1:15" customFormat="1" ht="28.5">
      <c r="A33" s="21"/>
      <c r="B33" s="22" t="s">
        <v>68</v>
      </c>
      <c r="C33" s="23"/>
      <c r="D33" s="24" t="s">
        <v>50</v>
      </c>
      <c r="E33" s="25"/>
      <c r="F33" s="25"/>
      <c r="G33" s="24" t="s">
        <v>69</v>
      </c>
      <c r="H33" s="25"/>
      <c r="I33" s="25"/>
      <c r="J33" s="25"/>
      <c r="K33" s="24" t="s">
        <v>50</v>
      </c>
      <c r="L33" s="24" t="s">
        <v>70</v>
      </c>
      <c r="M33" s="25"/>
      <c r="N33" s="25"/>
      <c r="O33" s="25"/>
    </row>
    <row r="34" spans="1:15" customFormat="1" ht="28.5">
      <c r="A34" s="21"/>
      <c r="B34" s="22" t="s">
        <v>71</v>
      </c>
      <c r="C34" s="23"/>
      <c r="D34" s="24" t="s">
        <v>54</v>
      </c>
      <c r="E34" s="25"/>
      <c r="F34" s="25"/>
      <c r="G34" s="24" t="s">
        <v>72</v>
      </c>
      <c r="H34" s="25"/>
      <c r="I34" s="25"/>
      <c r="J34" s="25"/>
      <c r="K34" s="24" t="s">
        <v>54</v>
      </c>
      <c r="L34" s="24" t="s">
        <v>73</v>
      </c>
      <c r="M34" s="25"/>
      <c r="N34" s="25"/>
      <c r="O34" s="25"/>
    </row>
    <row r="35" spans="1:15" customFormat="1" ht="14.25">
      <c r="A35" s="21"/>
      <c r="B35" s="22" t="s">
        <v>57</v>
      </c>
      <c r="C35" s="23"/>
      <c r="D35" s="25"/>
      <c r="E35" s="25"/>
      <c r="F35" s="25"/>
      <c r="G35" s="24" t="s">
        <v>74</v>
      </c>
      <c r="H35" s="25"/>
      <c r="I35" s="25"/>
      <c r="J35" s="25"/>
      <c r="K35" s="25"/>
      <c r="L35" s="24" t="s">
        <v>75</v>
      </c>
      <c r="M35" s="25"/>
      <c r="N35" s="25"/>
      <c r="O35" s="25"/>
    </row>
    <row r="36" spans="1:15" customFormat="1" ht="57">
      <c r="A36" s="16" t="s">
        <v>76</v>
      </c>
      <c r="B36" s="17" t="s">
        <v>77</v>
      </c>
      <c r="C36" s="18" t="s">
        <v>78</v>
      </c>
      <c r="D36" s="19" t="s">
        <v>79</v>
      </c>
      <c r="E36" s="19" t="s">
        <v>80</v>
      </c>
      <c r="F36" s="19" t="s">
        <v>81</v>
      </c>
      <c r="G36" s="19" t="s">
        <v>82</v>
      </c>
      <c r="H36" s="19" t="s">
        <v>82</v>
      </c>
      <c r="I36" s="20"/>
      <c r="J36" s="19" t="s">
        <v>43</v>
      </c>
      <c r="K36" s="19" t="s">
        <v>83</v>
      </c>
      <c r="L36" s="19" t="s">
        <v>84</v>
      </c>
      <c r="M36" s="19" t="s">
        <v>85</v>
      </c>
      <c r="N36" s="19" t="s">
        <v>86</v>
      </c>
      <c r="O36" s="19" t="s">
        <v>87</v>
      </c>
    </row>
    <row r="37" spans="1:15" customFormat="1" ht="28.5">
      <c r="A37" s="21"/>
      <c r="B37" s="22" t="s">
        <v>88</v>
      </c>
      <c r="C37" s="23"/>
      <c r="D37" s="24" t="s">
        <v>50</v>
      </c>
      <c r="E37" s="25"/>
      <c r="F37" s="25"/>
      <c r="G37" s="24" t="s">
        <v>89</v>
      </c>
      <c r="H37" s="25"/>
      <c r="I37" s="25"/>
      <c r="J37" s="25"/>
      <c r="K37" s="24" t="s">
        <v>50</v>
      </c>
      <c r="L37" s="24" t="s">
        <v>90</v>
      </c>
      <c r="M37" s="25"/>
      <c r="N37" s="25"/>
      <c r="O37" s="25"/>
    </row>
    <row r="38" spans="1:15" customFormat="1" ht="28.5">
      <c r="A38" s="21"/>
      <c r="B38" s="22" t="s">
        <v>91</v>
      </c>
      <c r="C38" s="23"/>
      <c r="D38" s="24" t="s">
        <v>54</v>
      </c>
      <c r="E38" s="25"/>
      <c r="F38" s="25"/>
      <c r="G38" s="24" t="s">
        <v>92</v>
      </c>
      <c r="H38" s="25"/>
      <c r="I38" s="25"/>
      <c r="J38" s="25"/>
      <c r="K38" s="24" t="s">
        <v>54</v>
      </c>
      <c r="L38" s="24" t="s">
        <v>93</v>
      </c>
      <c r="M38" s="25"/>
      <c r="N38" s="25"/>
      <c r="O38" s="25"/>
    </row>
    <row r="39" spans="1:15" customFormat="1" ht="14.25">
      <c r="A39" s="21"/>
      <c r="B39" s="22" t="s">
        <v>57</v>
      </c>
      <c r="C39" s="23"/>
      <c r="D39" s="25"/>
      <c r="E39" s="25"/>
      <c r="F39" s="25"/>
      <c r="G39" s="24" t="s">
        <v>94</v>
      </c>
      <c r="H39" s="25"/>
      <c r="I39" s="25"/>
      <c r="J39" s="25"/>
      <c r="K39" s="25"/>
      <c r="L39" s="24" t="s">
        <v>95</v>
      </c>
      <c r="M39" s="25"/>
      <c r="N39" s="25"/>
      <c r="O39" s="25"/>
    </row>
    <row r="40" spans="1:15" customFormat="1" ht="14.25">
      <c r="A40" s="52" t="s">
        <v>96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</row>
    <row r="41" spans="1:15" customFormat="1" ht="128.25">
      <c r="A41" s="16" t="s">
        <v>97</v>
      </c>
      <c r="B41" s="17" t="s">
        <v>98</v>
      </c>
      <c r="C41" s="18" t="s">
        <v>99</v>
      </c>
      <c r="D41" s="19" t="s">
        <v>100</v>
      </c>
      <c r="E41" s="19" t="s">
        <v>101</v>
      </c>
      <c r="F41" s="19" t="s">
        <v>102</v>
      </c>
      <c r="G41" s="19" t="s">
        <v>103</v>
      </c>
      <c r="H41" s="19" t="s">
        <v>104</v>
      </c>
      <c r="I41" s="19" t="s">
        <v>105</v>
      </c>
      <c r="J41" s="19" t="s">
        <v>106</v>
      </c>
      <c r="K41" s="19" t="s">
        <v>107</v>
      </c>
      <c r="L41" s="19" t="s">
        <v>108</v>
      </c>
      <c r="M41" s="19" t="s">
        <v>109</v>
      </c>
      <c r="N41" s="19" t="s">
        <v>110</v>
      </c>
      <c r="O41" s="19" t="s">
        <v>111</v>
      </c>
    </row>
    <row r="42" spans="1:15" customFormat="1" ht="28.5">
      <c r="A42" s="21"/>
      <c r="B42" s="22" t="s">
        <v>112</v>
      </c>
      <c r="C42" s="23"/>
      <c r="D42" s="24" t="s">
        <v>113</v>
      </c>
      <c r="E42" s="25"/>
      <c r="F42" s="25"/>
      <c r="G42" s="24" t="s">
        <v>114</v>
      </c>
      <c r="H42" s="25"/>
      <c r="I42" s="25"/>
      <c r="J42" s="25"/>
      <c r="K42" s="24" t="s">
        <v>113</v>
      </c>
      <c r="L42" s="24" t="s">
        <v>115</v>
      </c>
      <c r="M42" s="25"/>
      <c r="N42" s="25"/>
      <c r="O42" s="25"/>
    </row>
    <row r="43" spans="1:15" customFormat="1" ht="28.5">
      <c r="A43" s="21"/>
      <c r="B43" s="22" t="s">
        <v>116</v>
      </c>
      <c r="C43" s="23"/>
      <c r="D43" s="24" t="s">
        <v>117</v>
      </c>
      <c r="E43" s="25"/>
      <c r="F43" s="25"/>
      <c r="G43" s="24" t="s">
        <v>118</v>
      </c>
      <c r="H43" s="25"/>
      <c r="I43" s="25"/>
      <c r="J43" s="25"/>
      <c r="K43" s="24" t="s">
        <v>117</v>
      </c>
      <c r="L43" s="24" t="s">
        <v>119</v>
      </c>
      <c r="M43" s="25"/>
      <c r="N43" s="25"/>
      <c r="O43" s="25"/>
    </row>
    <row r="44" spans="1:15" customFormat="1" ht="14.25">
      <c r="A44" s="21"/>
      <c r="B44" s="22" t="s">
        <v>57</v>
      </c>
      <c r="C44" s="23"/>
      <c r="D44" s="25"/>
      <c r="E44" s="25"/>
      <c r="F44" s="25"/>
      <c r="G44" s="24" t="s">
        <v>120</v>
      </c>
      <c r="H44" s="25"/>
      <c r="I44" s="25"/>
      <c r="J44" s="25"/>
      <c r="K44" s="25"/>
      <c r="L44" s="24" t="s">
        <v>121</v>
      </c>
      <c r="M44" s="25"/>
      <c r="N44" s="25"/>
      <c r="O44" s="25"/>
    </row>
    <row r="45" spans="1:15" customFormat="1" ht="71.25">
      <c r="A45" s="16" t="s">
        <v>122</v>
      </c>
      <c r="B45" s="17" t="s">
        <v>123</v>
      </c>
      <c r="C45" s="18" t="s">
        <v>124</v>
      </c>
      <c r="D45" s="19" t="s">
        <v>125</v>
      </c>
      <c r="E45" s="19" t="s">
        <v>126</v>
      </c>
      <c r="F45" s="20"/>
      <c r="G45" s="19" t="s">
        <v>127</v>
      </c>
      <c r="H45" s="19" t="s">
        <v>128</v>
      </c>
      <c r="I45" s="20"/>
      <c r="J45" s="19" t="s">
        <v>129</v>
      </c>
      <c r="K45" s="20"/>
      <c r="L45" s="19" t="s">
        <v>130</v>
      </c>
      <c r="M45" s="19" t="s">
        <v>131</v>
      </c>
      <c r="N45" s="20"/>
      <c r="O45" s="20"/>
    </row>
    <row r="46" spans="1:15" customFormat="1" ht="128.25">
      <c r="A46" s="16" t="s">
        <v>132</v>
      </c>
      <c r="B46" s="17" t="s">
        <v>133</v>
      </c>
      <c r="C46" s="18" t="s">
        <v>134</v>
      </c>
      <c r="D46" s="19" t="s">
        <v>135</v>
      </c>
      <c r="E46" s="19" t="s">
        <v>136</v>
      </c>
      <c r="F46" s="19" t="s">
        <v>137</v>
      </c>
      <c r="G46" s="19" t="s">
        <v>138</v>
      </c>
      <c r="H46" s="19" t="s">
        <v>139</v>
      </c>
      <c r="I46" s="19" t="s">
        <v>140</v>
      </c>
      <c r="J46" s="19" t="s">
        <v>141</v>
      </c>
      <c r="K46" s="19" t="s">
        <v>107</v>
      </c>
      <c r="L46" s="19" t="s">
        <v>142</v>
      </c>
      <c r="M46" s="19" t="s">
        <v>143</v>
      </c>
      <c r="N46" s="19" t="s">
        <v>144</v>
      </c>
      <c r="O46" s="19" t="s">
        <v>145</v>
      </c>
    </row>
    <row r="47" spans="1:15" customFormat="1" ht="28.5">
      <c r="A47" s="21"/>
      <c r="B47" s="22" t="s">
        <v>146</v>
      </c>
      <c r="C47" s="23"/>
      <c r="D47" s="24" t="s">
        <v>113</v>
      </c>
      <c r="E47" s="25"/>
      <c r="F47" s="25"/>
      <c r="G47" s="24" t="s">
        <v>147</v>
      </c>
      <c r="H47" s="25"/>
      <c r="I47" s="25"/>
      <c r="J47" s="25"/>
      <c r="K47" s="24" t="s">
        <v>113</v>
      </c>
      <c r="L47" s="24" t="s">
        <v>148</v>
      </c>
      <c r="M47" s="25"/>
      <c r="N47" s="25"/>
      <c r="O47" s="25"/>
    </row>
    <row r="48" spans="1:15" customFormat="1" ht="28.5">
      <c r="A48" s="21"/>
      <c r="B48" s="22" t="s">
        <v>149</v>
      </c>
      <c r="C48" s="23"/>
      <c r="D48" s="24" t="s">
        <v>117</v>
      </c>
      <c r="E48" s="25"/>
      <c r="F48" s="25"/>
      <c r="G48" s="24" t="s">
        <v>150</v>
      </c>
      <c r="H48" s="25"/>
      <c r="I48" s="25"/>
      <c r="J48" s="25"/>
      <c r="K48" s="24" t="s">
        <v>117</v>
      </c>
      <c r="L48" s="24" t="s">
        <v>151</v>
      </c>
      <c r="M48" s="25"/>
      <c r="N48" s="25"/>
      <c r="O48" s="25"/>
    </row>
    <row r="49" spans="1:15" customFormat="1" ht="14.25">
      <c r="A49" s="21"/>
      <c r="B49" s="22" t="s">
        <v>57</v>
      </c>
      <c r="C49" s="23"/>
      <c r="D49" s="25"/>
      <c r="E49" s="25"/>
      <c r="F49" s="25"/>
      <c r="G49" s="24" t="s">
        <v>152</v>
      </c>
      <c r="H49" s="25"/>
      <c r="I49" s="25"/>
      <c r="J49" s="25"/>
      <c r="K49" s="25"/>
      <c r="L49" s="24" t="s">
        <v>153</v>
      </c>
      <c r="M49" s="25"/>
      <c r="N49" s="25"/>
      <c r="O49" s="25"/>
    </row>
    <row r="50" spans="1:15" customFormat="1" ht="71.25">
      <c r="A50" s="16" t="s">
        <v>154</v>
      </c>
      <c r="B50" s="17" t="s">
        <v>155</v>
      </c>
      <c r="C50" s="18" t="s">
        <v>156</v>
      </c>
      <c r="D50" s="19" t="s">
        <v>157</v>
      </c>
      <c r="E50" s="19" t="s">
        <v>158</v>
      </c>
      <c r="F50" s="20"/>
      <c r="G50" s="19" t="s">
        <v>159</v>
      </c>
      <c r="H50" s="19" t="s">
        <v>160</v>
      </c>
      <c r="I50" s="20"/>
      <c r="J50" s="19" t="s">
        <v>161</v>
      </c>
      <c r="K50" s="20"/>
      <c r="L50" s="19" t="s">
        <v>162</v>
      </c>
      <c r="M50" s="19" t="s">
        <v>163</v>
      </c>
      <c r="N50" s="20"/>
      <c r="O50" s="20"/>
    </row>
    <row r="51" spans="1:15" customFormat="1" ht="114">
      <c r="A51" s="16" t="s">
        <v>164</v>
      </c>
      <c r="B51" s="17" t="s">
        <v>165</v>
      </c>
      <c r="C51" s="18" t="s">
        <v>166</v>
      </c>
      <c r="D51" s="19" t="s">
        <v>167</v>
      </c>
      <c r="E51" s="19" t="s">
        <v>168</v>
      </c>
      <c r="F51" s="20"/>
      <c r="G51" s="19" t="s">
        <v>169</v>
      </c>
      <c r="H51" s="19" t="s">
        <v>170</v>
      </c>
      <c r="I51" s="20"/>
      <c r="J51" s="19" t="s">
        <v>171</v>
      </c>
      <c r="K51" s="19" t="s">
        <v>65</v>
      </c>
      <c r="L51" s="19" t="s">
        <v>172</v>
      </c>
      <c r="M51" s="19" t="s">
        <v>173</v>
      </c>
      <c r="N51" s="20"/>
      <c r="O51" s="19" t="s">
        <v>174</v>
      </c>
    </row>
    <row r="52" spans="1:15" customFormat="1" ht="28.5">
      <c r="A52" s="21"/>
      <c r="B52" s="22" t="s">
        <v>175</v>
      </c>
      <c r="C52" s="23"/>
      <c r="D52" s="24" t="s">
        <v>113</v>
      </c>
      <c r="E52" s="25"/>
      <c r="F52" s="25"/>
      <c r="G52" s="24" t="s">
        <v>176</v>
      </c>
      <c r="H52" s="25"/>
      <c r="I52" s="25"/>
      <c r="J52" s="25"/>
      <c r="K52" s="24" t="s">
        <v>113</v>
      </c>
      <c r="L52" s="24" t="s">
        <v>177</v>
      </c>
      <c r="M52" s="25"/>
      <c r="N52" s="25"/>
      <c r="O52" s="25"/>
    </row>
    <row r="53" spans="1:15" customFormat="1" ht="28.5">
      <c r="A53" s="21"/>
      <c r="B53" s="22" t="s">
        <v>178</v>
      </c>
      <c r="C53" s="23"/>
      <c r="D53" s="24" t="s">
        <v>117</v>
      </c>
      <c r="E53" s="25"/>
      <c r="F53" s="25"/>
      <c r="G53" s="24" t="s">
        <v>179</v>
      </c>
      <c r="H53" s="25"/>
      <c r="I53" s="25"/>
      <c r="J53" s="25"/>
      <c r="K53" s="24" t="s">
        <v>117</v>
      </c>
      <c r="L53" s="24" t="s">
        <v>180</v>
      </c>
      <c r="M53" s="25"/>
      <c r="N53" s="25"/>
      <c r="O53" s="25"/>
    </row>
    <row r="54" spans="1:15" customFormat="1" ht="14.25">
      <c r="A54" s="21"/>
      <c r="B54" s="22" t="s">
        <v>57</v>
      </c>
      <c r="C54" s="23"/>
      <c r="D54" s="25"/>
      <c r="E54" s="25"/>
      <c r="F54" s="25"/>
      <c r="G54" s="24" t="s">
        <v>181</v>
      </c>
      <c r="H54" s="25"/>
      <c r="I54" s="25"/>
      <c r="J54" s="25"/>
      <c r="K54" s="25"/>
      <c r="L54" s="24" t="s">
        <v>182</v>
      </c>
      <c r="M54" s="25"/>
      <c r="N54" s="25"/>
      <c r="O54" s="25"/>
    </row>
    <row r="55" spans="1:15" customFormat="1" ht="85.5">
      <c r="A55" s="16" t="s">
        <v>183</v>
      </c>
      <c r="B55" s="17" t="s">
        <v>184</v>
      </c>
      <c r="C55" s="18" t="s">
        <v>185</v>
      </c>
      <c r="D55" s="19" t="s">
        <v>186</v>
      </c>
      <c r="E55" s="19" t="s">
        <v>187</v>
      </c>
      <c r="F55" s="20"/>
      <c r="G55" s="19" t="s">
        <v>188</v>
      </c>
      <c r="H55" s="19" t="s">
        <v>189</v>
      </c>
      <c r="I55" s="20"/>
      <c r="J55" s="19" t="s">
        <v>190</v>
      </c>
      <c r="K55" s="20"/>
      <c r="L55" s="19" t="s">
        <v>191</v>
      </c>
      <c r="M55" s="19" t="s">
        <v>192</v>
      </c>
      <c r="N55" s="20"/>
      <c r="O55" s="20"/>
    </row>
    <row r="56" spans="1:15" customFormat="1" ht="71.25">
      <c r="A56" s="16" t="s">
        <v>193</v>
      </c>
      <c r="B56" s="17" t="s">
        <v>194</v>
      </c>
      <c r="C56" s="18" t="s">
        <v>195</v>
      </c>
      <c r="D56" s="19" t="s">
        <v>196</v>
      </c>
      <c r="E56" s="19" t="s">
        <v>197</v>
      </c>
      <c r="F56" s="19" t="s">
        <v>81</v>
      </c>
      <c r="G56" s="19" t="s">
        <v>198</v>
      </c>
      <c r="H56" s="19" t="s">
        <v>199</v>
      </c>
      <c r="I56" s="20"/>
      <c r="J56" s="19" t="s">
        <v>200</v>
      </c>
      <c r="K56" s="19" t="s">
        <v>83</v>
      </c>
      <c r="L56" s="19" t="s">
        <v>201</v>
      </c>
      <c r="M56" s="19" t="s">
        <v>202</v>
      </c>
      <c r="N56" s="19" t="s">
        <v>203</v>
      </c>
      <c r="O56" s="19" t="s">
        <v>204</v>
      </c>
    </row>
    <row r="57" spans="1:15" customFormat="1" ht="28.5">
      <c r="A57" s="21"/>
      <c r="B57" s="22" t="s">
        <v>205</v>
      </c>
      <c r="C57" s="23"/>
      <c r="D57" s="24" t="s">
        <v>113</v>
      </c>
      <c r="E57" s="25"/>
      <c r="F57" s="25"/>
      <c r="G57" s="24" t="s">
        <v>206</v>
      </c>
      <c r="H57" s="25"/>
      <c r="I57" s="25"/>
      <c r="J57" s="25"/>
      <c r="K57" s="24" t="s">
        <v>113</v>
      </c>
      <c r="L57" s="24" t="s">
        <v>207</v>
      </c>
      <c r="M57" s="25"/>
      <c r="N57" s="25"/>
      <c r="O57" s="25"/>
    </row>
    <row r="58" spans="1:15" customFormat="1" ht="28.5">
      <c r="A58" s="21"/>
      <c r="B58" s="22" t="s">
        <v>208</v>
      </c>
      <c r="C58" s="23"/>
      <c r="D58" s="24" t="s">
        <v>117</v>
      </c>
      <c r="E58" s="25"/>
      <c r="F58" s="25"/>
      <c r="G58" s="24" t="s">
        <v>209</v>
      </c>
      <c r="H58" s="25"/>
      <c r="I58" s="25"/>
      <c r="J58" s="25"/>
      <c r="K58" s="24" t="s">
        <v>117</v>
      </c>
      <c r="L58" s="24" t="s">
        <v>210</v>
      </c>
      <c r="M58" s="25"/>
      <c r="N58" s="25"/>
      <c r="O58" s="25"/>
    </row>
    <row r="59" spans="1:15" customFormat="1" ht="14.25">
      <c r="A59" s="21"/>
      <c r="B59" s="22" t="s">
        <v>57</v>
      </c>
      <c r="C59" s="23"/>
      <c r="D59" s="25"/>
      <c r="E59" s="25"/>
      <c r="F59" s="25"/>
      <c r="G59" s="24" t="s">
        <v>211</v>
      </c>
      <c r="H59" s="25"/>
      <c r="I59" s="25"/>
      <c r="J59" s="25"/>
      <c r="K59" s="25"/>
      <c r="L59" s="24" t="s">
        <v>212</v>
      </c>
      <c r="M59" s="25"/>
      <c r="N59" s="25"/>
      <c r="O59" s="25"/>
    </row>
    <row r="60" spans="1:15" customFormat="1" ht="71.25">
      <c r="A60" s="16" t="s">
        <v>213</v>
      </c>
      <c r="B60" s="17" t="s">
        <v>214</v>
      </c>
      <c r="C60" s="18" t="s">
        <v>215</v>
      </c>
      <c r="D60" s="19" t="s">
        <v>216</v>
      </c>
      <c r="E60" s="19" t="s">
        <v>217</v>
      </c>
      <c r="F60" s="20"/>
      <c r="G60" s="19" t="s">
        <v>218</v>
      </c>
      <c r="H60" s="19" t="s">
        <v>219</v>
      </c>
      <c r="I60" s="20"/>
      <c r="J60" s="19" t="s">
        <v>220</v>
      </c>
      <c r="K60" s="20"/>
      <c r="L60" s="19" t="s">
        <v>221</v>
      </c>
      <c r="M60" s="19" t="s">
        <v>222</v>
      </c>
      <c r="N60" s="20"/>
      <c r="O60" s="20"/>
    </row>
    <row r="61" spans="1:15" customFormat="1" ht="71.25">
      <c r="A61" s="16" t="s">
        <v>223</v>
      </c>
      <c r="B61" s="17" t="s">
        <v>224</v>
      </c>
      <c r="C61" s="18" t="s">
        <v>195</v>
      </c>
      <c r="D61" s="19" t="s">
        <v>225</v>
      </c>
      <c r="E61" s="19" t="s">
        <v>226</v>
      </c>
      <c r="F61" s="19" t="s">
        <v>227</v>
      </c>
      <c r="G61" s="19" t="s">
        <v>228</v>
      </c>
      <c r="H61" s="19" t="s">
        <v>229</v>
      </c>
      <c r="I61" s="19" t="s">
        <v>230</v>
      </c>
      <c r="J61" s="19" t="s">
        <v>231</v>
      </c>
      <c r="K61" s="19" t="s">
        <v>107</v>
      </c>
      <c r="L61" s="19" t="s">
        <v>232</v>
      </c>
      <c r="M61" s="19" t="s">
        <v>233</v>
      </c>
      <c r="N61" s="19" t="s">
        <v>234</v>
      </c>
      <c r="O61" s="19" t="s">
        <v>235</v>
      </c>
    </row>
    <row r="62" spans="1:15" customFormat="1" ht="28.5">
      <c r="A62" s="21"/>
      <c r="B62" s="22" t="s">
        <v>236</v>
      </c>
      <c r="C62" s="23"/>
      <c r="D62" s="24" t="s">
        <v>113</v>
      </c>
      <c r="E62" s="25"/>
      <c r="F62" s="25"/>
      <c r="G62" s="24" t="s">
        <v>237</v>
      </c>
      <c r="H62" s="25"/>
      <c r="I62" s="25"/>
      <c r="J62" s="25"/>
      <c r="K62" s="24" t="s">
        <v>113</v>
      </c>
      <c r="L62" s="24" t="s">
        <v>238</v>
      </c>
      <c r="M62" s="25"/>
      <c r="N62" s="25"/>
      <c r="O62" s="25"/>
    </row>
    <row r="63" spans="1:15" customFormat="1" ht="28.5">
      <c r="A63" s="21"/>
      <c r="B63" s="22" t="s">
        <v>239</v>
      </c>
      <c r="C63" s="23"/>
      <c r="D63" s="24" t="s">
        <v>117</v>
      </c>
      <c r="E63" s="25"/>
      <c r="F63" s="25"/>
      <c r="G63" s="24" t="s">
        <v>240</v>
      </c>
      <c r="H63" s="25"/>
      <c r="I63" s="25"/>
      <c r="J63" s="25"/>
      <c r="K63" s="24" t="s">
        <v>117</v>
      </c>
      <c r="L63" s="24" t="s">
        <v>241</v>
      </c>
      <c r="M63" s="25"/>
      <c r="N63" s="25"/>
      <c r="O63" s="25"/>
    </row>
    <row r="64" spans="1:15" customFormat="1" ht="14.25">
      <c r="A64" s="21"/>
      <c r="B64" s="22" t="s">
        <v>57</v>
      </c>
      <c r="C64" s="23"/>
      <c r="D64" s="25"/>
      <c r="E64" s="25"/>
      <c r="F64" s="25"/>
      <c r="G64" s="24" t="s">
        <v>215</v>
      </c>
      <c r="H64" s="25"/>
      <c r="I64" s="25"/>
      <c r="J64" s="25"/>
      <c r="K64" s="25"/>
      <c r="L64" s="24" t="s">
        <v>242</v>
      </c>
      <c r="M64" s="25"/>
      <c r="N64" s="25"/>
      <c r="O64" s="25"/>
    </row>
    <row r="65" spans="1:15" customFormat="1" ht="71.25">
      <c r="A65" s="16" t="s">
        <v>243</v>
      </c>
      <c r="B65" s="17" t="s">
        <v>155</v>
      </c>
      <c r="C65" s="18" t="s">
        <v>244</v>
      </c>
      <c r="D65" s="19" t="s">
        <v>245</v>
      </c>
      <c r="E65" s="19" t="s">
        <v>246</v>
      </c>
      <c r="F65" s="20"/>
      <c r="G65" s="19" t="s">
        <v>247</v>
      </c>
      <c r="H65" s="19" t="s">
        <v>248</v>
      </c>
      <c r="I65" s="20"/>
      <c r="J65" s="19" t="s">
        <v>161</v>
      </c>
      <c r="K65" s="20"/>
      <c r="L65" s="19" t="s">
        <v>249</v>
      </c>
      <c r="M65" s="19" t="s">
        <v>250</v>
      </c>
      <c r="N65" s="20"/>
      <c r="O65" s="20"/>
    </row>
    <row r="66" spans="1:15" customFormat="1" ht="85.5">
      <c r="A66" s="16" t="s">
        <v>251</v>
      </c>
      <c r="B66" s="17" t="s">
        <v>252</v>
      </c>
      <c r="C66" s="18" t="s">
        <v>253</v>
      </c>
      <c r="D66" s="19" t="s">
        <v>254</v>
      </c>
      <c r="E66" s="19" t="s">
        <v>255</v>
      </c>
      <c r="F66" s="19" t="s">
        <v>256</v>
      </c>
      <c r="G66" s="19" t="s">
        <v>257</v>
      </c>
      <c r="H66" s="19" t="s">
        <v>258</v>
      </c>
      <c r="I66" s="20"/>
      <c r="J66" s="19" t="s">
        <v>259</v>
      </c>
      <c r="K66" s="19" t="s">
        <v>260</v>
      </c>
      <c r="L66" s="19" t="s">
        <v>261</v>
      </c>
      <c r="M66" s="19" t="s">
        <v>262</v>
      </c>
      <c r="N66" s="19" t="s">
        <v>263</v>
      </c>
      <c r="O66" s="19" t="s">
        <v>264</v>
      </c>
    </row>
    <row r="67" spans="1:15" customFormat="1" ht="28.5">
      <c r="A67" s="21"/>
      <c r="B67" s="22" t="s">
        <v>265</v>
      </c>
      <c r="C67" s="23"/>
      <c r="D67" s="24" t="s">
        <v>113</v>
      </c>
      <c r="E67" s="25"/>
      <c r="F67" s="25"/>
      <c r="G67" s="24" t="s">
        <v>266</v>
      </c>
      <c r="H67" s="25"/>
      <c r="I67" s="25"/>
      <c r="J67" s="25"/>
      <c r="K67" s="24" t="s">
        <v>113</v>
      </c>
      <c r="L67" s="24" t="s">
        <v>267</v>
      </c>
      <c r="M67" s="25"/>
      <c r="N67" s="25"/>
      <c r="O67" s="25"/>
    </row>
    <row r="68" spans="1:15" customFormat="1" ht="28.5">
      <c r="A68" s="21"/>
      <c r="B68" s="22" t="s">
        <v>268</v>
      </c>
      <c r="C68" s="23"/>
      <c r="D68" s="24" t="s">
        <v>117</v>
      </c>
      <c r="E68" s="25"/>
      <c r="F68" s="25"/>
      <c r="G68" s="24" t="s">
        <v>269</v>
      </c>
      <c r="H68" s="25"/>
      <c r="I68" s="25"/>
      <c r="J68" s="25"/>
      <c r="K68" s="24" t="s">
        <v>117</v>
      </c>
      <c r="L68" s="24" t="s">
        <v>270</v>
      </c>
      <c r="M68" s="25"/>
      <c r="N68" s="25"/>
      <c r="O68" s="25"/>
    </row>
    <row r="69" spans="1:15" customFormat="1" ht="14.25">
      <c r="A69" s="21"/>
      <c r="B69" s="22" t="s">
        <v>57</v>
      </c>
      <c r="C69" s="23"/>
      <c r="D69" s="25"/>
      <c r="E69" s="25"/>
      <c r="F69" s="25"/>
      <c r="G69" s="24" t="s">
        <v>237</v>
      </c>
      <c r="H69" s="25"/>
      <c r="I69" s="25"/>
      <c r="J69" s="25"/>
      <c r="K69" s="25"/>
      <c r="L69" s="24" t="s">
        <v>271</v>
      </c>
      <c r="M69" s="25"/>
      <c r="N69" s="25"/>
      <c r="O69" s="25"/>
    </row>
    <row r="70" spans="1:15" customFormat="1" ht="71.25">
      <c r="A70" s="16" t="s">
        <v>272</v>
      </c>
      <c r="B70" s="17" t="s">
        <v>273</v>
      </c>
      <c r="C70" s="18" t="s">
        <v>274</v>
      </c>
      <c r="D70" s="19" t="s">
        <v>275</v>
      </c>
      <c r="E70" s="19" t="s">
        <v>276</v>
      </c>
      <c r="F70" s="20"/>
      <c r="G70" s="19" t="s">
        <v>277</v>
      </c>
      <c r="H70" s="19" t="s">
        <v>278</v>
      </c>
      <c r="I70" s="20"/>
      <c r="J70" s="19" t="s">
        <v>279</v>
      </c>
      <c r="K70" s="20"/>
      <c r="L70" s="19" t="s">
        <v>280</v>
      </c>
      <c r="M70" s="19" t="s">
        <v>281</v>
      </c>
      <c r="N70" s="20"/>
      <c r="O70" s="20"/>
    </row>
    <row r="71" spans="1:15" customFormat="1" ht="85.5">
      <c r="A71" s="16" t="s">
        <v>282</v>
      </c>
      <c r="B71" s="17" t="s">
        <v>283</v>
      </c>
      <c r="C71" s="18" t="s">
        <v>284</v>
      </c>
      <c r="D71" s="19" t="s">
        <v>285</v>
      </c>
      <c r="E71" s="19" t="s">
        <v>286</v>
      </c>
      <c r="F71" s="19" t="s">
        <v>256</v>
      </c>
      <c r="G71" s="19" t="s">
        <v>237</v>
      </c>
      <c r="H71" s="19" t="s">
        <v>287</v>
      </c>
      <c r="I71" s="20"/>
      <c r="J71" s="19" t="s">
        <v>288</v>
      </c>
      <c r="K71" s="19" t="s">
        <v>260</v>
      </c>
      <c r="L71" s="19" t="s">
        <v>289</v>
      </c>
      <c r="M71" s="19" t="s">
        <v>290</v>
      </c>
      <c r="N71" s="19" t="s">
        <v>291</v>
      </c>
      <c r="O71" s="19" t="s">
        <v>292</v>
      </c>
    </row>
    <row r="72" spans="1:15" customFormat="1" ht="28.5">
      <c r="A72" s="21"/>
      <c r="B72" s="22" t="s">
        <v>293</v>
      </c>
      <c r="C72" s="23"/>
      <c r="D72" s="24" t="s">
        <v>113</v>
      </c>
      <c r="E72" s="25"/>
      <c r="F72" s="25"/>
      <c r="G72" s="24" t="s">
        <v>294</v>
      </c>
      <c r="H72" s="25"/>
      <c r="I72" s="25"/>
      <c r="J72" s="25"/>
      <c r="K72" s="24" t="s">
        <v>113</v>
      </c>
      <c r="L72" s="24" t="s">
        <v>295</v>
      </c>
      <c r="M72" s="25"/>
      <c r="N72" s="25"/>
      <c r="O72" s="25"/>
    </row>
    <row r="73" spans="1:15" customFormat="1" ht="28.5">
      <c r="A73" s="21"/>
      <c r="B73" s="22" t="s">
        <v>296</v>
      </c>
      <c r="C73" s="23"/>
      <c r="D73" s="24" t="s">
        <v>117</v>
      </c>
      <c r="E73" s="25"/>
      <c r="F73" s="25"/>
      <c r="G73" s="24" t="s">
        <v>297</v>
      </c>
      <c r="H73" s="25"/>
      <c r="I73" s="25"/>
      <c r="J73" s="25"/>
      <c r="K73" s="24" t="s">
        <v>117</v>
      </c>
      <c r="L73" s="24" t="s">
        <v>298</v>
      </c>
      <c r="M73" s="25"/>
      <c r="N73" s="25"/>
      <c r="O73" s="25"/>
    </row>
    <row r="74" spans="1:15" customFormat="1" ht="14.25">
      <c r="A74" s="21"/>
      <c r="B74" s="22" t="s">
        <v>57</v>
      </c>
      <c r="C74" s="23"/>
      <c r="D74" s="25"/>
      <c r="E74" s="25"/>
      <c r="F74" s="25"/>
      <c r="G74" s="24" t="s">
        <v>299</v>
      </c>
      <c r="H74" s="25"/>
      <c r="I74" s="25"/>
      <c r="J74" s="25"/>
      <c r="K74" s="25"/>
      <c r="L74" s="24" t="s">
        <v>300</v>
      </c>
      <c r="M74" s="25"/>
      <c r="N74" s="25"/>
      <c r="O74" s="25"/>
    </row>
    <row r="75" spans="1:15" customFormat="1" ht="71.25">
      <c r="A75" s="16" t="s">
        <v>301</v>
      </c>
      <c r="B75" s="17" t="s">
        <v>302</v>
      </c>
      <c r="C75" s="18" t="s">
        <v>156</v>
      </c>
      <c r="D75" s="19" t="s">
        <v>303</v>
      </c>
      <c r="E75" s="19" t="s">
        <v>304</v>
      </c>
      <c r="F75" s="20"/>
      <c r="G75" s="19" t="s">
        <v>305</v>
      </c>
      <c r="H75" s="19" t="s">
        <v>306</v>
      </c>
      <c r="I75" s="20"/>
      <c r="J75" s="19" t="s">
        <v>307</v>
      </c>
      <c r="K75" s="20"/>
      <c r="L75" s="19" t="s">
        <v>308</v>
      </c>
      <c r="M75" s="19" t="s">
        <v>309</v>
      </c>
      <c r="N75" s="20"/>
      <c r="O75" s="20"/>
    </row>
    <row r="76" spans="1:15" customFormat="1" ht="99.75">
      <c r="A76" s="16" t="s">
        <v>310</v>
      </c>
      <c r="B76" s="17" t="s">
        <v>311</v>
      </c>
      <c r="C76" s="18" t="s">
        <v>312</v>
      </c>
      <c r="D76" s="19" t="s">
        <v>313</v>
      </c>
      <c r="E76" s="19" t="s">
        <v>314</v>
      </c>
      <c r="F76" s="19" t="s">
        <v>315</v>
      </c>
      <c r="G76" s="19" t="s">
        <v>316</v>
      </c>
      <c r="H76" s="19" t="s">
        <v>317</v>
      </c>
      <c r="I76" s="19" t="s">
        <v>318</v>
      </c>
      <c r="J76" s="19" t="s">
        <v>319</v>
      </c>
      <c r="K76" s="19" t="s">
        <v>320</v>
      </c>
      <c r="L76" s="19" t="s">
        <v>321</v>
      </c>
      <c r="M76" s="19" t="s">
        <v>322</v>
      </c>
      <c r="N76" s="19" t="s">
        <v>323</v>
      </c>
      <c r="O76" s="19" t="s">
        <v>324</v>
      </c>
    </row>
    <row r="77" spans="1:15" customFormat="1" ht="28.5">
      <c r="A77" s="21"/>
      <c r="B77" s="22" t="s">
        <v>325</v>
      </c>
      <c r="C77" s="23"/>
      <c r="D77" s="24" t="s">
        <v>326</v>
      </c>
      <c r="E77" s="25"/>
      <c r="F77" s="25"/>
      <c r="G77" s="24" t="s">
        <v>327</v>
      </c>
      <c r="H77" s="25"/>
      <c r="I77" s="25"/>
      <c r="J77" s="25"/>
      <c r="K77" s="24" t="s">
        <v>326</v>
      </c>
      <c r="L77" s="24" t="s">
        <v>328</v>
      </c>
      <c r="M77" s="25"/>
      <c r="N77" s="25"/>
      <c r="O77" s="25"/>
    </row>
    <row r="78" spans="1:15" customFormat="1" ht="28.5">
      <c r="A78" s="21"/>
      <c r="B78" s="22" t="s">
        <v>329</v>
      </c>
      <c r="C78" s="23"/>
      <c r="D78" s="24" t="s">
        <v>330</v>
      </c>
      <c r="E78" s="25"/>
      <c r="F78" s="25"/>
      <c r="G78" s="24" t="s">
        <v>331</v>
      </c>
      <c r="H78" s="25"/>
      <c r="I78" s="25"/>
      <c r="J78" s="25"/>
      <c r="K78" s="24" t="s">
        <v>330</v>
      </c>
      <c r="L78" s="24" t="s">
        <v>332</v>
      </c>
      <c r="M78" s="25"/>
      <c r="N78" s="25"/>
      <c r="O78" s="25"/>
    </row>
    <row r="79" spans="1:15" customFormat="1" ht="14.25">
      <c r="A79" s="21"/>
      <c r="B79" s="22" t="s">
        <v>57</v>
      </c>
      <c r="C79" s="23"/>
      <c r="D79" s="25"/>
      <c r="E79" s="25"/>
      <c r="F79" s="25"/>
      <c r="G79" s="24" t="s">
        <v>333</v>
      </c>
      <c r="H79" s="25"/>
      <c r="I79" s="25"/>
      <c r="J79" s="25"/>
      <c r="K79" s="25"/>
      <c r="L79" s="24" t="s">
        <v>334</v>
      </c>
      <c r="M79" s="25"/>
      <c r="N79" s="25"/>
      <c r="O79" s="25"/>
    </row>
    <row r="80" spans="1:15" customFormat="1" ht="71.25">
      <c r="A80" s="16" t="s">
        <v>335</v>
      </c>
      <c r="B80" s="17" t="s">
        <v>336</v>
      </c>
      <c r="C80" s="18" t="s">
        <v>230</v>
      </c>
      <c r="D80" s="19" t="s">
        <v>337</v>
      </c>
      <c r="E80" s="19" t="s">
        <v>338</v>
      </c>
      <c r="F80" s="20"/>
      <c r="G80" s="19" t="s">
        <v>339</v>
      </c>
      <c r="H80" s="19" t="s">
        <v>340</v>
      </c>
      <c r="I80" s="20"/>
      <c r="J80" s="19" t="s">
        <v>341</v>
      </c>
      <c r="K80" s="20"/>
      <c r="L80" s="19" t="s">
        <v>342</v>
      </c>
      <c r="M80" s="19" t="s">
        <v>343</v>
      </c>
      <c r="N80" s="20"/>
      <c r="O80" s="20"/>
    </row>
    <row r="81" spans="1:15" customFormat="1" ht="128.25">
      <c r="A81" s="16" t="s">
        <v>344</v>
      </c>
      <c r="B81" s="17" t="s">
        <v>345</v>
      </c>
      <c r="C81" s="18" t="s">
        <v>346</v>
      </c>
      <c r="D81" s="19" t="s">
        <v>347</v>
      </c>
      <c r="E81" s="19" t="s">
        <v>348</v>
      </c>
      <c r="F81" s="19" t="s">
        <v>349</v>
      </c>
      <c r="G81" s="19" t="s">
        <v>350</v>
      </c>
      <c r="H81" s="19" t="s">
        <v>351</v>
      </c>
      <c r="I81" s="19" t="s">
        <v>352</v>
      </c>
      <c r="J81" s="19" t="s">
        <v>353</v>
      </c>
      <c r="K81" s="19" t="s">
        <v>354</v>
      </c>
      <c r="L81" s="19" t="s">
        <v>355</v>
      </c>
      <c r="M81" s="19" t="s">
        <v>356</v>
      </c>
      <c r="N81" s="19" t="s">
        <v>357</v>
      </c>
      <c r="O81" s="19" t="s">
        <v>358</v>
      </c>
    </row>
    <row r="82" spans="1:15" customFormat="1" ht="28.5">
      <c r="A82" s="21"/>
      <c r="B82" s="22" t="s">
        <v>359</v>
      </c>
      <c r="C82" s="23"/>
      <c r="D82" s="24" t="s">
        <v>113</v>
      </c>
      <c r="E82" s="25"/>
      <c r="F82" s="25"/>
      <c r="G82" s="24" t="s">
        <v>360</v>
      </c>
      <c r="H82" s="25"/>
      <c r="I82" s="25"/>
      <c r="J82" s="25"/>
      <c r="K82" s="24" t="s">
        <v>113</v>
      </c>
      <c r="L82" s="24" t="s">
        <v>361</v>
      </c>
      <c r="M82" s="25"/>
      <c r="N82" s="25"/>
      <c r="O82" s="25"/>
    </row>
    <row r="83" spans="1:15" customFormat="1" ht="28.5">
      <c r="A83" s="21"/>
      <c r="B83" s="22" t="s">
        <v>362</v>
      </c>
      <c r="C83" s="23"/>
      <c r="D83" s="24" t="s">
        <v>117</v>
      </c>
      <c r="E83" s="25"/>
      <c r="F83" s="25"/>
      <c r="G83" s="24" t="s">
        <v>363</v>
      </c>
      <c r="H83" s="25"/>
      <c r="I83" s="25"/>
      <c r="J83" s="25"/>
      <c r="K83" s="24" t="s">
        <v>117</v>
      </c>
      <c r="L83" s="24" t="s">
        <v>364</v>
      </c>
      <c r="M83" s="25"/>
      <c r="N83" s="25"/>
      <c r="O83" s="25"/>
    </row>
    <row r="84" spans="1:15" customFormat="1" ht="14.25">
      <c r="A84" s="21"/>
      <c r="B84" s="22" t="s">
        <v>57</v>
      </c>
      <c r="C84" s="23"/>
      <c r="D84" s="25"/>
      <c r="E84" s="25"/>
      <c r="F84" s="25"/>
      <c r="G84" s="24" t="s">
        <v>365</v>
      </c>
      <c r="H84" s="25"/>
      <c r="I84" s="25"/>
      <c r="J84" s="25"/>
      <c r="K84" s="25"/>
      <c r="L84" s="24" t="s">
        <v>366</v>
      </c>
      <c r="M84" s="25"/>
      <c r="N84" s="25"/>
      <c r="O84" s="25"/>
    </row>
    <row r="85" spans="1:15" customFormat="1" ht="114">
      <c r="A85" s="16" t="s">
        <v>367</v>
      </c>
      <c r="B85" s="17" t="s">
        <v>368</v>
      </c>
      <c r="C85" s="18" t="s">
        <v>369</v>
      </c>
      <c r="D85" s="19" t="s">
        <v>370</v>
      </c>
      <c r="E85" s="19" t="s">
        <v>371</v>
      </c>
      <c r="F85" s="20"/>
      <c r="G85" s="19" t="s">
        <v>372</v>
      </c>
      <c r="H85" s="19" t="s">
        <v>373</v>
      </c>
      <c r="I85" s="20"/>
      <c r="J85" s="19" t="s">
        <v>374</v>
      </c>
      <c r="K85" s="20"/>
      <c r="L85" s="19" t="s">
        <v>375</v>
      </c>
      <c r="M85" s="19" t="s">
        <v>376</v>
      </c>
      <c r="N85" s="20"/>
      <c r="O85" s="20"/>
    </row>
    <row r="86" spans="1:15" customFormat="1" ht="142.5">
      <c r="A86" s="16" t="s">
        <v>377</v>
      </c>
      <c r="B86" s="17" t="s">
        <v>378</v>
      </c>
      <c r="C86" s="18" t="s">
        <v>266</v>
      </c>
      <c r="D86" s="19" t="s">
        <v>379</v>
      </c>
      <c r="E86" s="19" t="s">
        <v>380</v>
      </c>
      <c r="F86" s="20"/>
      <c r="G86" s="19" t="s">
        <v>381</v>
      </c>
      <c r="H86" s="19" t="s">
        <v>382</v>
      </c>
      <c r="I86" s="20"/>
      <c r="J86" s="19" t="s">
        <v>383</v>
      </c>
      <c r="K86" s="20"/>
      <c r="L86" s="19" t="s">
        <v>384</v>
      </c>
      <c r="M86" s="19" t="s">
        <v>385</v>
      </c>
      <c r="N86" s="20"/>
      <c r="O86" s="20"/>
    </row>
    <row r="87" spans="1:15" customFormat="1" ht="99.75">
      <c r="A87" s="16" t="s">
        <v>386</v>
      </c>
      <c r="B87" s="17" t="s">
        <v>387</v>
      </c>
      <c r="C87" s="18" t="s">
        <v>230</v>
      </c>
      <c r="D87" s="19" t="s">
        <v>388</v>
      </c>
      <c r="E87" s="19" t="s">
        <v>389</v>
      </c>
      <c r="F87" s="19" t="s">
        <v>390</v>
      </c>
      <c r="G87" s="19" t="s">
        <v>73</v>
      </c>
      <c r="H87" s="19" t="s">
        <v>391</v>
      </c>
      <c r="I87" s="19" t="s">
        <v>392</v>
      </c>
      <c r="J87" s="19" t="s">
        <v>393</v>
      </c>
      <c r="K87" s="19" t="s">
        <v>354</v>
      </c>
      <c r="L87" s="19" t="s">
        <v>394</v>
      </c>
      <c r="M87" s="19" t="s">
        <v>395</v>
      </c>
      <c r="N87" s="19" t="s">
        <v>396</v>
      </c>
      <c r="O87" s="19" t="s">
        <v>397</v>
      </c>
    </row>
    <row r="88" spans="1:15" customFormat="1" ht="28.5">
      <c r="A88" s="21"/>
      <c r="B88" s="22" t="s">
        <v>398</v>
      </c>
      <c r="C88" s="23"/>
      <c r="D88" s="24" t="s">
        <v>113</v>
      </c>
      <c r="E88" s="25"/>
      <c r="F88" s="25"/>
      <c r="G88" s="24" t="s">
        <v>399</v>
      </c>
      <c r="H88" s="25"/>
      <c r="I88" s="25"/>
      <c r="J88" s="25"/>
      <c r="K88" s="24" t="s">
        <v>113</v>
      </c>
      <c r="L88" s="24" t="s">
        <v>400</v>
      </c>
      <c r="M88" s="25"/>
      <c r="N88" s="25"/>
      <c r="O88" s="25"/>
    </row>
    <row r="89" spans="1:15" customFormat="1" ht="28.5">
      <c r="A89" s="21"/>
      <c r="B89" s="22" t="s">
        <v>401</v>
      </c>
      <c r="C89" s="23"/>
      <c r="D89" s="24" t="s">
        <v>117</v>
      </c>
      <c r="E89" s="25"/>
      <c r="F89" s="25"/>
      <c r="G89" s="24" t="s">
        <v>51</v>
      </c>
      <c r="H89" s="25"/>
      <c r="I89" s="25"/>
      <c r="J89" s="25"/>
      <c r="K89" s="24" t="s">
        <v>117</v>
      </c>
      <c r="L89" s="24" t="s">
        <v>402</v>
      </c>
      <c r="M89" s="25"/>
      <c r="N89" s="25"/>
      <c r="O89" s="25"/>
    </row>
    <row r="90" spans="1:15" customFormat="1" ht="14.25">
      <c r="A90" s="21"/>
      <c r="B90" s="22" t="s">
        <v>57</v>
      </c>
      <c r="C90" s="23"/>
      <c r="D90" s="25"/>
      <c r="E90" s="25"/>
      <c r="F90" s="25"/>
      <c r="G90" s="24" t="s">
        <v>403</v>
      </c>
      <c r="H90" s="25"/>
      <c r="I90" s="25"/>
      <c r="J90" s="25"/>
      <c r="K90" s="25"/>
      <c r="L90" s="24" t="s">
        <v>404</v>
      </c>
      <c r="M90" s="25"/>
      <c r="N90" s="25"/>
      <c r="O90" s="25"/>
    </row>
    <row r="91" spans="1:15" customFormat="1" ht="85.5">
      <c r="A91" s="16" t="s">
        <v>405</v>
      </c>
      <c r="B91" s="17" t="s">
        <v>406</v>
      </c>
      <c r="C91" s="18" t="s">
        <v>407</v>
      </c>
      <c r="D91" s="19" t="s">
        <v>408</v>
      </c>
      <c r="E91" s="19" t="s">
        <v>409</v>
      </c>
      <c r="F91" s="20"/>
      <c r="G91" s="19" t="s">
        <v>410</v>
      </c>
      <c r="H91" s="19" t="s">
        <v>411</v>
      </c>
      <c r="I91" s="20"/>
      <c r="J91" s="19" t="s">
        <v>412</v>
      </c>
      <c r="K91" s="20"/>
      <c r="L91" s="19" t="s">
        <v>413</v>
      </c>
      <c r="M91" s="19" t="s">
        <v>414</v>
      </c>
      <c r="N91" s="20"/>
      <c r="O91" s="20"/>
    </row>
    <row r="92" spans="1:15" customFormat="1" ht="85.5">
      <c r="A92" s="16" t="s">
        <v>415</v>
      </c>
      <c r="B92" s="17" t="s">
        <v>416</v>
      </c>
      <c r="C92" s="18" t="s">
        <v>407</v>
      </c>
      <c r="D92" s="19" t="s">
        <v>417</v>
      </c>
      <c r="E92" s="19" t="s">
        <v>418</v>
      </c>
      <c r="F92" s="20"/>
      <c r="G92" s="19" t="s">
        <v>419</v>
      </c>
      <c r="H92" s="19" t="s">
        <v>420</v>
      </c>
      <c r="I92" s="20"/>
      <c r="J92" s="19" t="s">
        <v>421</v>
      </c>
      <c r="K92" s="20"/>
      <c r="L92" s="19" t="s">
        <v>422</v>
      </c>
      <c r="M92" s="19" t="s">
        <v>423</v>
      </c>
      <c r="N92" s="20"/>
      <c r="O92" s="20"/>
    </row>
    <row r="93" spans="1:15" customFormat="1" ht="71.25">
      <c r="A93" s="16" t="s">
        <v>424</v>
      </c>
      <c r="B93" s="17" t="s">
        <v>425</v>
      </c>
      <c r="C93" s="18" t="s">
        <v>72</v>
      </c>
      <c r="D93" s="19" t="s">
        <v>426</v>
      </c>
      <c r="E93" s="19" t="s">
        <v>427</v>
      </c>
      <c r="F93" s="20"/>
      <c r="G93" s="19" t="s">
        <v>428</v>
      </c>
      <c r="H93" s="19" t="s">
        <v>429</v>
      </c>
      <c r="I93" s="20"/>
      <c r="J93" s="19" t="s">
        <v>430</v>
      </c>
      <c r="K93" s="19" t="s">
        <v>65</v>
      </c>
      <c r="L93" s="19" t="s">
        <v>431</v>
      </c>
      <c r="M93" s="19" t="s">
        <v>432</v>
      </c>
      <c r="N93" s="20"/>
      <c r="O93" s="19" t="s">
        <v>433</v>
      </c>
    </row>
    <row r="94" spans="1:15" customFormat="1" ht="28.5">
      <c r="A94" s="21"/>
      <c r="B94" s="22" t="s">
        <v>434</v>
      </c>
      <c r="C94" s="23"/>
      <c r="D94" s="24" t="s">
        <v>113</v>
      </c>
      <c r="E94" s="25"/>
      <c r="F94" s="25"/>
      <c r="G94" s="24" t="s">
        <v>399</v>
      </c>
      <c r="H94" s="25"/>
      <c r="I94" s="25"/>
      <c r="J94" s="25"/>
      <c r="K94" s="24" t="s">
        <v>113</v>
      </c>
      <c r="L94" s="24" t="s">
        <v>435</v>
      </c>
      <c r="M94" s="25"/>
      <c r="N94" s="25"/>
      <c r="O94" s="25"/>
    </row>
    <row r="95" spans="1:15" customFormat="1" ht="28.5">
      <c r="A95" s="21"/>
      <c r="B95" s="22" t="s">
        <v>436</v>
      </c>
      <c r="C95" s="23"/>
      <c r="D95" s="24" t="s">
        <v>117</v>
      </c>
      <c r="E95" s="25"/>
      <c r="F95" s="25"/>
      <c r="G95" s="24" t="s">
        <v>51</v>
      </c>
      <c r="H95" s="25"/>
      <c r="I95" s="25"/>
      <c r="J95" s="25"/>
      <c r="K95" s="24" t="s">
        <v>117</v>
      </c>
      <c r="L95" s="24" t="s">
        <v>437</v>
      </c>
      <c r="M95" s="25"/>
      <c r="N95" s="25"/>
      <c r="O95" s="25"/>
    </row>
    <row r="96" spans="1:15" customFormat="1" ht="14.25">
      <c r="A96" s="21"/>
      <c r="B96" s="22" t="s">
        <v>57</v>
      </c>
      <c r="C96" s="23"/>
      <c r="D96" s="25"/>
      <c r="E96" s="25"/>
      <c r="F96" s="25"/>
      <c r="G96" s="24" t="s">
        <v>438</v>
      </c>
      <c r="H96" s="25"/>
      <c r="I96" s="25"/>
      <c r="J96" s="25"/>
      <c r="K96" s="25"/>
      <c r="L96" s="24" t="s">
        <v>439</v>
      </c>
      <c r="M96" s="25"/>
      <c r="N96" s="25"/>
      <c r="O96" s="25"/>
    </row>
    <row r="97" spans="1:15" customFormat="1" ht="85.5">
      <c r="A97" s="16" t="s">
        <v>440</v>
      </c>
      <c r="B97" s="17" t="s">
        <v>441</v>
      </c>
      <c r="C97" s="18" t="s">
        <v>407</v>
      </c>
      <c r="D97" s="19" t="s">
        <v>442</v>
      </c>
      <c r="E97" s="20"/>
      <c r="F97" s="20"/>
      <c r="G97" s="19" t="s">
        <v>299</v>
      </c>
      <c r="H97" s="20"/>
      <c r="I97" s="20"/>
      <c r="J97" s="19" t="s">
        <v>443</v>
      </c>
      <c r="K97" s="20"/>
      <c r="L97" s="19" t="s">
        <v>444</v>
      </c>
      <c r="M97" s="20"/>
      <c r="N97" s="20"/>
      <c r="O97" s="20"/>
    </row>
    <row r="98" spans="1:15" customFormat="1" ht="85.5">
      <c r="A98" s="16" t="s">
        <v>445</v>
      </c>
      <c r="B98" s="17" t="s">
        <v>446</v>
      </c>
      <c r="C98" s="18" t="s">
        <v>230</v>
      </c>
      <c r="D98" s="19" t="s">
        <v>447</v>
      </c>
      <c r="E98" s="20"/>
      <c r="F98" s="20"/>
      <c r="G98" s="19" t="s">
        <v>312</v>
      </c>
      <c r="H98" s="20"/>
      <c r="I98" s="20"/>
      <c r="J98" s="19" t="s">
        <v>448</v>
      </c>
      <c r="K98" s="20"/>
      <c r="L98" s="19" t="s">
        <v>449</v>
      </c>
      <c r="M98" s="20"/>
      <c r="N98" s="20"/>
      <c r="O98" s="20"/>
    </row>
    <row r="99" spans="1:15" customFormat="1" ht="85.5">
      <c r="A99" s="16" t="s">
        <v>450</v>
      </c>
      <c r="B99" s="17" t="s">
        <v>451</v>
      </c>
      <c r="C99" s="18" t="s">
        <v>230</v>
      </c>
      <c r="D99" s="19" t="s">
        <v>447</v>
      </c>
      <c r="E99" s="20"/>
      <c r="F99" s="20"/>
      <c r="G99" s="19" t="s">
        <v>312</v>
      </c>
      <c r="H99" s="20"/>
      <c r="I99" s="20"/>
      <c r="J99" s="19" t="s">
        <v>452</v>
      </c>
      <c r="K99" s="20"/>
      <c r="L99" s="19" t="s">
        <v>453</v>
      </c>
      <c r="M99" s="20"/>
      <c r="N99" s="20"/>
      <c r="O99" s="20"/>
    </row>
    <row r="100" spans="1:15" customFormat="1" ht="42.75">
      <c r="A100" s="47" t="s">
        <v>454</v>
      </c>
      <c r="B100" s="48"/>
      <c r="C100" s="48"/>
      <c r="D100" s="48"/>
      <c r="E100" s="48"/>
      <c r="F100" s="48"/>
      <c r="G100" s="19" t="s">
        <v>455</v>
      </c>
      <c r="H100" s="19" t="s">
        <v>456</v>
      </c>
      <c r="I100" s="19" t="s">
        <v>457</v>
      </c>
      <c r="J100" s="20"/>
      <c r="K100" s="20"/>
      <c r="L100" s="19" t="s">
        <v>458</v>
      </c>
      <c r="M100" s="19" t="s">
        <v>459</v>
      </c>
      <c r="N100" s="19" t="s">
        <v>460</v>
      </c>
      <c r="O100" s="19" t="s">
        <v>461</v>
      </c>
    </row>
    <row r="101" spans="1:15" customFormat="1" ht="14.25">
      <c r="A101" s="47" t="s">
        <v>462</v>
      </c>
      <c r="B101" s="48"/>
      <c r="C101" s="48"/>
      <c r="D101" s="48"/>
      <c r="E101" s="48"/>
      <c r="F101" s="48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customFormat="1" ht="28.5">
      <c r="A102" s="47" t="s">
        <v>463</v>
      </c>
      <c r="B102" s="48"/>
      <c r="C102" s="48"/>
      <c r="D102" s="48"/>
      <c r="E102" s="48"/>
      <c r="F102" s="48"/>
      <c r="G102" s="19" t="s">
        <v>464</v>
      </c>
      <c r="H102" s="20"/>
      <c r="I102" s="20"/>
      <c r="J102" s="20"/>
      <c r="K102" s="20"/>
      <c r="L102" s="19" t="s">
        <v>465</v>
      </c>
      <c r="M102" s="20"/>
      <c r="N102" s="20"/>
      <c r="O102" s="20"/>
    </row>
    <row r="103" spans="1:15" customFormat="1" ht="28.5">
      <c r="A103" s="47" t="s">
        <v>466</v>
      </c>
      <c r="B103" s="48"/>
      <c r="C103" s="48"/>
      <c r="D103" s="48"/>
      <c r="E103" s="48"/>
      <c r="F103" s="48"/>
      <c r="G103" s="19" t="s">
        <v>467</v>
      </c>
      <c r="H103" s="20"/>
      <c r="I103" s="20"/>
      <c r="J103" s="20"/>
      <c r="K103" s="20"/>
      <c r="L103" s="19" t="s">
        <v>468</v>
      </c>
      <c r="M103" s="20"/>
      <c r="N103" s="20"/>
      <c r="O103" s="20"/>
    </row>
    <row r="104" spans="1:15" customFormat="1" ht="28.5">
      <c r="A104" s="47" t="s">
        <v>469</v>
      </c>
      <c r="B104" s="48"/>
      <c r="C104" s="48"/>
      <c r="D104" s="48"/>
      <c r="E104" s="48"/>
      <c r="F104" s="48"/>
      <c r="G104" s="19" t="s">
        <v>470</v>
      </c>
      <c r="H104" s="20"/>
      <c r="I104" s="20"/>
      <c r="J104" s="20"/>
      <c r="K104" s="20"/>
      <c r="L104" s="19" t="s">
        <v>471</v>
      </c>
      <c r="M104" s="20"/>
      <c r="N104" s="20"/>
      <c r="O104" s="20"/>
    </row>
    <row r="105" spans="1:15" customFormat="1" ht="28.5">
      <c r="A105" s="47" t="s">
        <v>472</v>
      </c>
      <c r="B105" s="48"/>
      <c r="C105" s="48"/>
      <c r="D105" s="48"/>
      <c r="E105" s="48"/>
      <c r="F105" s="48"/>
      <c r="G105" s="19" t="s">
        <v>473</v>
      </c>
      <c r="H105" s="20"/>
      <c r="I105" s="20"/>
      <c r="J105" s="20"/>
      <c r="K105" s="20"/>
      <c r="L105" s="19" t="s">
        <v>474</v>
      </c>
      <c r="M105" s="20"/>
      <c r="N105" s="20"/>
      <c r="O105" s="20"/>
    </row>
    <row r="106" spans="1:15" customFormat="1" ht="30">
      <c r="A106" s="49" t="s">
        <v>475</v>
      </c>
      <c r="B106" s="50"/>
      <c r="C106" s="50"/>
      <c r="D106" s="50"/>
      <c r="E106" s="50"/>
      <c r="F106" s="50"/>
      <c r="G106" s="26" t="s">
        <v>476</v>
      </c>
      <c r="H106" s="27"/>
      <c r="I106" s="27"/>
      <c r="J106" s="27"/>
      <c r="K106" s="27"/>
      <c r="L106" s="26" t="s">
        <v>477</v>
      </c>
      <c r="M106" s="27"/>
      <c r="N106" s="27"/>
      <c r="O106" s="27"/>
    </row>
    <row r="107" spans="1:15" customFormat="1" ht="30">
      <c r="A107" s="49" t="s">
        <v>478</v>
      </c>
      <c r="B107" s="50"/>
      <c r="C107" s="50"/>
      <c r="D107" s="50"/>
      <c r="E107" s="50"/>
      <c r="F107" s="50"/>
      <c r="G107" s="26" t="s">
        <v>479</v>
      </c>
      <c r="H107" s="27"/>
      <c r="I107" s="27"/>
      <c r="J107" s="27"/>
      <c r="K107" s="27"/>
      <c r="L107" s="26" t="s">
        <v>480</v>
      </c>
      <c r="M107" s="27"/>
      <c r="N107" s="27"/>
      <c r="O107" s="27"/>
    </row>
    <row r="108" spans="1:15" customFormat="1" ht="15">
      <c r="A108" s="49" t="s">
        <v>481</v>
      </c>
      <c r="B108" s="50"/>
      <c r="C108" s="50"/>
      <c r="D108" s="50"/>
      <c r="E108" s="50"/>
      <c r="F108" s="50"/>
      <c r="G108" s="27"/>
      <c r="H108" s="27"/>
      <c r="I108" s="27"/>
      <c r="J108" s="27"/>
      <c r="K108" s="27"/>
      <c r="L108" s="27"/>
      <c r="M108" s="27"/>
      <c r="N108" s="27"/>
      <c r="O108" s="27"/>
    </row>
    <row r="109" spans="1:15" customFormat="1" ht="28.5">
      <c r="A109" s="47" t="s">
        <v>482</v>
      </c>
      <c r="B109" s="48"/>
      <c r="C109" s="48"/>
      <c r="D109" s="48"/>
      <c r="E109" s="48"/>
      <c r="F109" s="48"/>
      <c r="G109" s="19" t="s">
        <v>483</v>
      </c>
      <c r="H109" s="20"/>
      <c r="I109" s="20"/>
      <c r="J109" s="20"/>
      <c r="K109" s="20"/>
      <c r="L109" s="19" t="s">
        <v>484</v>
      </c>
      <c r="M109" s="20"/>
      <c r="N109" s="20"/>
      <c r="O109" s="20"/>
    </row>
    <row r="110" spans="1:15" customFormat="1" ht="28.5">
      <c r="A110" s="47" t="s">
        <v>485</v>
      </c>
      <c r="B110" s="48"/>
      <c r="C110" s="48"/>
      <c r="D110" s="48"/>
      <c r="E110" s="48"/>
      <c r="F110" s="48"/>
      <c r="G110" s="19" t="s">
        <v>473</v>
      </c>
      <c r="H110" s="20"/>
      <c r="I110" s="20"/>
      <c r="J110" s="20"/>
      <c r="K110" s="20"/>
      <c r="L110" s="19" t="s">
        <v>474</v>
      </c>
      <c r="M110" s="20"/>
      <c r="N110" s="20"/>
      <c r="O110" s="20"/>
    </row>
    <row r="111" spans="1:15" customFormat="1" ht="28.5">
      <c r="A111" s="47" t="s">
        <v>486</v>
      </c>
      <c r="B111" s="48"/>
      <c r="C111" s="48"/>
      <c r="D111" s="48"/>
      <c r="E111" s="48"/>
      <c r="F111" s="48"/>
      <c r="G111" s="19" t="s">
        <v>487</v>
      </c>
      <c r="H111" s="20"/>
      <c r="I111" s="20"/>
      <c r="J111" s="20"/>
      <c r="K111" s="20"/>
      <c r="L111" s="19" t="s">
        <v>488</v>
      </c>
      <c r="M111" s="20"/>
      <c r="N111" s="20"/>
      <c r="O111" s="19" t="s">
        <v>461</v>
      </c>
    </row>
    <row r="112" spans="1:15" customFormat="1" ht="30">
      <c r="A112" s="49" t="s">
        <v>489</v>
      </c>
      <c r="B112" s="50"/>
      <c r="C112" s="50"/>
      <c r="D112" s="50"/>
      <c r="E112" s="50"/>
      <c r="F112" s="50"/>
      <c r="G112" s="26" t="s">
        <v>490</v>
      </c>
      <c r="H112" s="27"/>
      <c r="I112" s="27"/>
      <c r="J112" s="27"/>
      <c r="K112" s="27"/>
      <c r="L112" s="26" t="s">
        <v>491</v>
      </c>
      <c r="M112" s="27"/>
      <c r="N112" s="27"/>
      <c r="O112" s="26" t="s">
        <v>461</v>
      </c>
    </row>
    <row r="113" spans="1:15" customFormat="1" ht="42.75">
      <c r="A113" s="47" t="s">
        <v>492</v>
      </c>
      <c r="B113" s="48"/>
      <c r="C113" s="48"/>
      <c r="D113" s="48"/>
      <c r="E113" s="48"/>
      <c r="F113" s="48"/>
      <c r="G113" s="19" t="s">
        <v>455</v>
      </c>
      <c r="H113" s="19" t="s">
        <v>456</v>
      </c>
      <c r="I113" s="19" t="s">
        <v>457</v>
      </c>
      <c r="J113" s="20"/>
      <c r="K113" s="20"/>
      <c r="L113" s="19" t="s">
        <v>458</v>
      </c>
      <c r="M113" s="19" t="s">
        <v>459</v>
      </c>
      <c r="N113" s="19" t="s">
        <v>460</v>
      </c>
      <c r="O113" s="19" t="s">
        <v>461</v>
      </c>
    </row>
    <row r="114" spans="1:15" customFormat="1" ht="14.25">
      <c r="A114" s="47" t="s">
        <v>462</v>
      </c>
      <c r="B114" s="48"/>
      <c r="C114" s="48"/>
      <c r="D114" s="48"/>
      <c r="E114" s="48"/>
      <c r="F114" s="48"/>
      <c r="G114" s="20"/>
      <c r="H114" s="20"/>
      <c r="I114" s="20"/>
      <c r="J114" s="20"/>
      <c r="K114" s="20"/>
      <c r="L114" s="20"/>
      <c r="M114" s="20"/>
      <c r="N114" s="20"/>
      <c r="O114" s="20"/>
    </row>
    <row r="115" spans="1:15" customFormat="1" ht="28.5">
      <c r="A115" s="47" t="s">
        <v>463</v>
      </c>
      <c r="B115" s="48"/>
      <c r="C115" s="48"/>
      <c r="D115" s="48"/>
      <c r="E115" s="48"/>
      <c r="F115" s="48"/>
      <c r="G115" s="19" t="s">
        <v>464</v>
      </c>
      <c r="H115" s="20"/>
      <c r="I115" s="20"/>
      <c r="J115" s="20"/>
      <c r="K115" s="20"/>
      <c r="L115" s="19" t="s">
        <v>465</v>
      </c>
      <c r="M115" s="20"/>
      <c r="N115" s="20"/>
      <c r="O115" s="20"/>
    </row>
    <row r="116" spans="1:15" customFormat="1" ht="28.5">
      <c r="A116" s="47" t="s">
        <v>466</v>
      </c>
      <c r="B116" s="48"/>
      <c r="C116" s="48"/>
      <c r="D116" s="48"/>
      <c r="E116" s="48"/>
      <c r="F116" s="48"/>
      <c r="G116" s="19" t="s">
        <v>467</v>
      </c>
      <c r="H116" s="20"/>
      <c r="I116" s="20"/>
      <c r="J116" s="20"/>
      <c r="K116" s="20"/>
      <c r="L116" s="19" t="s">
        <v>468</v>
      </c>
      <c r="M116" s="20"/>
      <c r="N116" s="20"/>
      <c r="O116" s="20"/>
    </row>
    <row r="117" spans="1:15" customFormat="1" ht="28.5">
      <c r="A117" s="47" t="s">
        <v>469</v>
      </c>
      <c r="B117" s="48"/>
      <c r="C117" s="48"/>
      <c r="D117" s="48"/>
      <c r="E117" s="48"/>
      <c r="F117" s="48"/>
      <c r="G117" s="19" t="s">
        <v>470</v>
      </c>
      <c r="H117" s="20"/>
      <c r="I117" s="20"/>
      <c r="J117" s="20"/>
      <c r="K117" s="20"/>
      <c r="L117" s="19" t="s">
        <v>471</v>
      </c>
      <c r="M117" s="20"/>
      <c r="N117" s="20"/>
      <c r="O117" s="20"/>
    </row>
    <row r="118" spans="1:15" customFormat="1" ht="28.5">
      <c r="A118" s="47" t="s">
        <v>472</v>
      </c>
      <c r="B118" s="48"/>
      <c r="C118" s="48"/>
      <c r="D118" s="48"/>
      <c r="E118" s="48"/>
      <c r="F118" s="48"/>
      <c r="G118" s="19" t="s">
        <v>473</v>
      </c>
      <c r="H118" s="20"/>
      <c r="I118" s="20"/>
      <c r="J118" s="20"/>
      <c r="K118" s="20"/>
      <c r="L118" s="19" t="s">
        <v>474</v>
      </c>
      <c r="M118" s="20"/>
      <c r="N118" s="20"/>
      <c r="O118" s="20"/>
    </row>
    <row r="119" spans="1:15" customFormat="1" ht="30">
      <c r="A119" s="49" t="s">
        <v>475</v>
      </c>
      <c r="B119" s="50"/>
      <c r="C119" s="50"/>
      <c r="D119" s="50"/>
      <c r="E119" s="50"/>
      <c r="F119" s="50"/>
      <c r="G119" s="26" t="s">
        <v>476</v>
      </c>
      <c r="H119" s="27"/>
      <c r="I119" s="27"/>
      <c r="J119" s="27"/>
      <c r="K119" s="27"/>
      <c r="L119" s="26" t="s">
        <v>477</v>
      </c>
      <c r="M119" s="27"/>
      <c r="N119" s="27"/>
      <c r="O119" s="27"/>
    </row>
    <row r="120" spans="1:15" customFormat="1" ht="30">
      <c r="A120" s="49" t="s">
        <v>478</v>
      </c>
      <c r="B120" s="50"/>
      <c r="C120" s="50"/>
      <c r="D120" s="50"/>
      <c r="E120" s="50"/>
      <c r="F120" s="50"/>
      <c r="G120" s="26" t="s">
        <v>479</v>
      </c>
      <c r="H120" s="27"/>
      <c r="I120" s="27"/>
      <c r="J120" s="27"/>
      <c r="K120" s="27"/>
      <c r="L120" s="26" t="s">
        <v>480</v>
      </c>
      <c r="M120" s="27"/>
      <c r="N120" s="27"/>
      <c r="O120" s="27"/>
    </row>
    <row r="121" spans="1:15" customFormat="1" ht="15">
      <c r="A121" s="49" t="s">
        <v>493</v>
      </c>
      <c r="B121" s="50"/>
      <c r="C121" s="50"/>
      <c r="D121" s="50"/>
      <c r="E121" s="50"/>
      <c r="F121" s="50"/>
      <c r="G121" s="27"/>
      <c r="H121" s="27"/>
      <c r="I121" s="27"/>
      <c r="J121" s="27"/>
      <c r="K121" s="27"/>
      <c r="L121" s="27"/>
      <c r="M121" s="27"/>
      <c r="N121" s="27"/>
      <c r="O121" s="27"/>
    </row>
    <row r="122" spans="1:15" customFormat="1" ht="28.5">
      <c r="A122" s="47" t="s">
        <v>482</v>
      </c>
      <c r="B122" s="48"/>
      <c r="C122" s="48"/>
      <c r="D122" s="48"/>
      <c r="E122" s="48"/>
      <c r="F122" s="48"/>
      <c r="G122" s="19" t="s">
        <v>483</v>
      </c>
      <c r="H122" s="20"/>
      <c r="I122" s="20"/>
      <c r="J122" s="20"/>
      <c r="K122" s="20"/>
      <c r="L122" s="19" t="s">
        <v>484</v>
      </c>
      <c r="M122" s="20"/>
      <c r="N122" s="20"/>
      <c r="O122" s="20"/>
    </row>
    <row r="123" spans="1:15" customFormat="1" ht="28.5">
      <c r="A123" s="47" t="s">
        <v>485</v>
      </c>
      <c r="B123" s="48"/>
      <c r="C123" s="48"/>
      <c r="D123" s="48"/>
      <c r="E123" s="48"/>
      <c r="F123" s="48"/>
      <c r="G123" s="19" t="s">
        <v>473</v>
      </c>
      <c r="H123" s="20"/>
      <c r="I123" s="20"/>
      <c r="J123" s="20"/>
      <c r="K123" s="20"/>
      <c r="L123" s="19" t="s">
        <v>474</v>
      </c>
      <c r="M123" s="20"/>
      <c r="N123" s="20"/>
      <c r="O123" s="20"/>
    </row>
    <row r="124" spans="1:15" customFormat="1" ht="28.5">
      <c r="A124" s="47" t="s">
        <v>486</v>
      </c>
      <c r="B124" s="48"/>
      <c r="C124" s="48"/>
      <c r="D124" s="48"/>
      <c r="E124" s="48"/>
      <c r="F124" s="48"/>
      <c r="G124" s="19" t="s">
        <v>487</v>
      </c>
      <c r="H124" s="20"/>
      <c r="I124" s="20"/>
      <c r="J124" s="20"/>
      <c r="K124" s="20"/>
      <c r="L124" s="19" t="s">
        <v>488</v>
      </c>
      <c r="M124" s="20"/>
      <c r="N124" s="20"/>
      <c r="O124" s="19" t="s">
        <v>461</v>
      </c>
    </row>
    <row r="125" spans="1:15" customFormat="1" ht="28.5">
      <c r="A125" s="47" t="s">
        <v>494</v>
      </c>
      <c r="B125" s="48"/>
      <c r="C125" s="48"/>
      <c r="D125" s="48"/>
      <c r="E125" s="48"/>
      <c r="F125" s="48"/>
      <c r="G125" s="19" t="s">
        <v>495</v>
      </c>
      <c r="H125" s="20"/>
      <c r="I125" s="20"/>
      <c r="J125" s="20"/>
      <c r="K125" s="20"/>
      <c r="L125" s="19" t="s">
        <v>496</v>
      </c>
      <c r="M125" s="20"/>
      <c r="N125" s="20"/>
      <c r="O125" s="20"/>
    </row>
    <row r="126" spans="1:15" customFormat="1" ht="30">
      <c r="A126" s="49" t="s">
        <v>497</v>
      </c>
      <c r="B126" s="50"/>
      <c r="C126" s="50"/>
      <c r="D126" s="50"/>
      <c r="E126" s="50"/>
      <c r="F126" s="50"/>
      <c r="G126" s="26" t="s">
        <v>498</v>
      </c>
      <c r="H126" s="27"/>
      <c r="I126" s="27"/>
      <c r="J126" s="27"/>
      <c r="K126" s="27"/>
      <c r="L126" s="26" t="s">
        <v>499</v>
      </c>
      <c r="M126" s="27"/>
      <c r="N126" s="27"/>
      <c r="O126" s="26" t="s">
        <v>461</v>
      </c>
    </row>
    <row r="127" spans="1:15" customFormat="1" ht="14.25">
      <c r="A127" s="28"/>
      <c r="B127" s="29"/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</row>
    <row r="128" spans="1:15" customFormat="1" ht="14.25">
      <c r="A128" s="32"/>
      <c r="B128" s="33"/>
      <c r="C128" s="5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customFormat="1" ht="14.25">
      <c r="A129" s="9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</row>
    <row r="130" spans="1:15" customFormat="1" ht="14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customFormat="1" ht="14.25">
      <c r="A131" s="33" t="s">
        <v>500</v>
      </c>
      <c r="B131" s="2"/>
      <c r="C131" s="2"/>
      <c r="D131" s="3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customFormat="1" ht="14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customFormat="1" ht="14.25">
      <c r="A133" s="33" t="s">
        <v>501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</sheetData>
  <mergeCells count="59">
    <mergeCell ref="A3:E3"/>
    <mergeCell ref="J3:O3"/>
    <mergeCell ref="A4:E4"/>
    <mergeCell ref="J4:O4"/>
    <mergeCell ref="A7:O7"/>
    <mergeCell ref="A8:N8"/>
    <mergeCell ref="A10:N10"/>
    <mergeCell ref="A11:N11"/>
    <mergeCell ref="A12:O12"/>
    <mergeCell ref="A13:N13"/>
    <mergeCell ref="B15:I15"/>
    <mergeCell ref="J16:K16"/>
    <mergeCell ref="L16:M16"/>
    <mergeCell ref="J17:K17"/>
    <mergeCell ref="L17:M17"/>
    <mergeCell ref="J18:K18"/>
    <mergeCell ref="L18:M18"/>
    <mergeCell ref="J19:K19"/>
    <mergeCell ref="L19:M19"/>
    <mergeCell ref="A22:A24"/>
    <mergeCell ref="B22:B24"/>
    <mergeCell ref="C22:C24"/>
    <mergeCell ref="D22:F22"/>
    <mergeCell ref="G22:I22"/>
    <mergeCell ref="J22:K22"/>
    <mergeCell ref="L22:N22"/>
    <mergeCell ref="D23:D24"/>
    <mergeCell ref="G23:G24"/>
    <mergeCell ref="L23:L24"/>
    <mergeCell ref="A26:O26"/>
    <mergeCell ref="A27:O27"/>
    <mergeCell ref="A40:O40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109:F10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</mergeCells>
  <pageMargins left="0.23622047901153601" right="0.23622047901153601" top="0.47244095802307101" bottom="0.39370077848434498" header="0.31496062874794001" footer="0.19685038924217199"/>
  <pageSetup paperSize="9" scale="74" fitToHeight="3000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Мои данные</vt:lpstr>
      <vt:lpstr>'Мои данные'!Заголовки_для_печати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Экономист1</dc:creator>
  <cp:lastModifiedBy>Экономист2</cp:lastModifiedBy>
  <cp:lastPrinted>2024-04-12T04:49:59Z</cp:lastPrinted>
  <dcterms:created xsi:type="dcterms:W3CDTF">2003-01-28T12:33:10Z</dcterms:created>
  <dcterms:modified xsi:type="dcterms:W3CDTF">2024-04-12T04:50:24Z</dcterms:modified>
</cp:coreProperties>
</file>