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45" windowWidth="27495" windowHeight="13485"/>
  </bookViews>
  <sheets>
    <sheet name="Сводный сметный расчет - ССРСС " sheetId="1" r:id="rId1"/>
  </sheets>
  <definedNames>
    <definedName name="_xlnm.Print_Titles" localSheetId="0">'Сводный сметный расчет - ССРСС '!$24:$24</definedName>
  </definedNames>
  <calcPr calcId="145621"/>
</workbook>
</file>

<file path=xl/calcChain.xml><?xml version="1.0" encoding="utf-8"?>
<calcChain xmlns="http://schemas.openxmlformats.org/spreadsheetml/2006/main">
  <c r="F74" i="1" l="1"/>
  <c r="F75" i="1" s="1"/>
  <c r="H72" i="1"/>
  <c r="D74" i="1"/>
  <c r="H74" i="1" l="1"/>
  <c r="D75" i="1"/>
  <c r="H75" i="1" s="1"/>
</calcChain>
</file>

<file path=xl/sharedStrings.xml><?xml version="1.0" encoding="utf-8"?>
<sst xmlns="http://schemas.openxmlformats.org/spreadsheetml/2006/main" count="143" uniqueCount="111">
  <si>
    <t>Приложение № 6</t>
  </si>
  <si>
    <t>Утверждено приказом № 421 от 4 августа 2020 г. Минстроя РФ</t>
  </si>
  <si>
    <t>Заказчик</t>
  </si>
  <si>
    <t xml:space="preserve"> </t>
  </si>
  <si>
    <t>(наименование организации)</t>
  </si>
  <si>
    <t>"Утвержден" "___"______________________2024г</t>
  </si>
  <si>
    <t>(ссылка на документ об утверждении)</t>
  </si>
  <si>
    <t>Ремонтные работы помещения 2.8 (зал 1) ГАУК ВО ВОДРИ Объекта культурноо наследия регионального значения "Дом мещанина И.Ш. Коиля", 1914 г. По адресу г. Владимир, ул. Гоголя, д2</t>
  </si>
  <si>
    <t>(наименование стройки)</t>
  </si>
  <si>
    <t>Составлен(а) в базисном (текущем) уровне цен 01.01.2000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</si>
  <si>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</si>
  <si>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</si>
  <si>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</si>
  <si>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тыс. руб.</t>
  </si>
  <si>
    <t>Строительных
(ремонтно- строительных, ремонтно- 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</si>
  <si>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</si>
  <si>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</si>
  <si>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</si>
  <si>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</si>
  <si>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строительства, реконструкции, капитального ремонта</t>
  </si>
  <si>
    <t>02-01-01</t>
  </si>
  <si>
    <t>ЗАЛ №1 ремонтные работы</t>
  </si>
  <si>
    <t>02-01-02</t>
  </si>
  <si>
    <t>ЗАЛ №1 реставрационные работы</t>
  </si>
  <si>
    <t>02-01-03</t>
  </si>
  <si>
    <t>ЗАЛ №2 ремонтные работы</t>
  </si>
  <si>
    <t>02-01-04</t>
  </si>
  <si>
    <t>ЗАЛ №2 реставрационные работы</t>
  </si>
  <si>
    <t>02-01-05</t>
  </si>
  <si>
    <t>Лестница №1 ремонтные работы</t>
  </si>
  <si>
    <t>02-01-06</t>
  </si>
  <si>
    <t>Кафе  ремонтные работы</t>
  </si>
  <si>
    <t>02-01-07</t>
  </si>
  <si>
    <t>Кафе реставрационные работы</t>
  </si>
  <si>
    <t>02-01-08</t>
  </si>
  <si>
    <t>Коридор ремонтные работы</t>
  </si>
  <si>
    <t>02-01-09</t>
  </si>
  <si>
    <t>Заполнение дверных проемов</t>
  </si>
  <si>
    <t>02-01-10</t>
  </si>
  <si>
    <t>Отделка оконных проемов</t>
  </si>
  <si>
    <t>02-01-11</t>
  </si>
  <si>
    <t>Отделка помещений 1.7-1.10 Ремонтные работы</t>
  </si>
  <si>
    <t>02-01-12</t>
  </si>
  <si>
    <t>Отделка помещений 1.7-1.10 Реставрационные работы</t>
  </si>
  <si>
    <t>02-01-13</t>
  </si>
  <si>
    <t>Отделка помещений 1.11, 1.13-1.15 Ремонтные работы</t>
  </si>
  <si>
    <t>02-01-14</t>
  </si>
  <si>
    <t>Отделка помещений 1.11, 1.13-1.15 Реставрационные работы</t>
  </si>
  <si>
    <t>02-01-15</t>
  </si>
  <si>
    <t>Отделка помещений 1.12, 2.1, Лестница Л2 Ремонтные работы</t>
  </si>
  <si>
    <t>02-01-16</t>
  </si>
  <si>
    <t>Отделка помещений 1.12, 2.1, Лестница Л2 Реставрационные работы</t>
  </si>
  <si>
    <t>02-01-17</t>
  </si>
  <si>
    <t>Отделка помещений 1.17-1.19 Ремонтные работы</t>
  </si>
  <si>
    <t>02-01-18</t>
  </si>
  <si>
    <t>Отделка помещений 1.17-1.19 Реставрационные работы</t>
  </si>
  <si>
    <t>02-01-19</t>
  </si>
  <si>
    <t>Отделка помещений 2.2-2.6 Ремонтные работы</t>
  </si>
  <si>
    <t>02-01-20</t>
  </si>
  <si>
    <t>Электроосвещение и электрооборудование</t>
  </si>
  <si>
    <t>02-01-21</t>
  </si>
  <si>
    <t>Водопровод и канализация</t>
  </si>
  <si>
    <t>Итого по Главе 2. "Основные объекты строительства, реконструкции, капитального ремонта"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</si>
  <si>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</si>
  <si>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</si>
  <si>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</si>
  <si>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Приказ от 19.06.2020 № 332/пр прил.2 п.1.2</t>
  </si>
  <si>
    <t>Временные здания и сооружения - Объекты социально-культурного назначения - 1,2%</t>
  </si>
  <si>
    <t>1,2%СДЛ.С</t>
  </si>
  <si>
    <t>1,2%СДЛ.М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</si>
  <si>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</si>
  <si>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</si>
  <si>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</si>
  <si>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КП ООО СпецТехАвто</t>
  </si>
  <si>
    <t>Утилизация мусора</t>
  </si>
  <si>
    <t>1309*110,48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</si>
  <si>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</si>
  <si>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</si>
  <si>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</si>
  <si>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Пост. правительства РФ от 21.06.2010 № 468</t>
  </si>
  <si>
    <t>Затраты на проведение строительного контроля 2,14%</t>
  </si>
  <si>
    <t>2,14%*(Г1:Г9)</t>
  </si>
  <si>
    <t>Итого по Главе 10. "Содержание службы заказчика. Строительный контроль"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</si>
  <si>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</si>
  <si>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</si>
  <si>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</si>
  <si>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</si>
  <si>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</si>
  <si>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2%Г1.С:Г12.С</t>
  </si>
  <si>
    <t>2%Г1.М:Г12.М</t>
  </si>
  <si>
    <t>2%Г1.О:Г12.О</t>
  </si>
  <si>
    <t>2%Г1.П:Г12.П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</si>
  <si>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</si>
  <si>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</si>
  <si>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</si>
  <si>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3 августа 2018 г.</t>
  </si>
  <si>
    <t>Компенсация НДС 20% (материалы, оборудование, эксплуатация машин и механизмов без учета оплаты труда машинистов) с учетом затрат на временные здания и сооружения, проиводство работ в зимнее время и непредиведнных затрат</t>
  </si>
  <si>
    <t>Итого "Налоги и обязательные платежи"</t>
  </si>
  <si>
    <t>Итого по сводному расчету</t>
  </si>
  <si>
    <t xml:space="preserve">Руководитель проектной организации </t>
  </si>
  <si>
    <t>()</t>
  </si>
  <si>
    <t>[подпись (инициалы, фамилия)]</t>
  </si>
  <si>
    <t>Главный инженер проекта</t>
  </si>
  <si>
    <t xml:space="preserve">Начальник </t>
  </si>
  <si>
    <t/>
  </si>
  <si>
    <t>[должность, подпись (инициалы, фамилия)]</t>
  </si>
  <si>
    <t>СВОДНЫЙ СМЕТНЫЙ РАСЧЕТ СТОИМОСТИ СТРОИТЕЛЬСТВА № 01</t>
  </si>
  <si>
    <t>Составлен(а) в базисном (текущем) уровне цен 4 кв. 2022</t>
  </si>
  <si>
    <t>Ремонтные работы помещений 1 и 2 этажей ГАУК ВО ВОДРИ Объекта культурноо наследия регионального значения "Дом мещанина И.Ш. Коиля", 1914 г. По адресу г. Владимир, ул. Гоголя, д2</t>
  </si>
  <si>
    <t>(3563777,27-78847,32)</t>
  </si>
  <si>
    <t>Сводный сметный расчет сметной стоимостью 33 482,13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</si>
</sst>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wrapText="1"/>
    </xf>
    <xf numFmtId="1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horizontal="left" vertical="top" wrapText="1"/>
    </xf>
    <xf numFmtId="4" fontId="1" fillId="0" borderId="9" xfId="0" applyNumberFormat="1" applyFont="1" applyFill="1" applyBorder="1" applyAlignment="1" applyProtection="1">
      <alignment horizontal="right" vertical="top" wrapText="1"/>
    </xf>
    <xf numFmtId="0" fontId="8" fillId="0" borderId="9" xfId="0" applyNumberFormat="1" applyFont="1" applyFill="1" applyBorder="1" applyAlignment="1" applyProtection="1"/>
    <xf numFmtId="4" fontId="8" fillId="0" borderId="9" xfId="0" applyNumberFormat="1" applyFont="1" applyFill="1" applyBorder="1" applyAlignment="1" applyProtection="1">
      <alignment horizontal="right" vertical="top" wrapText="1"/>
    </xf>
    <xf numFmtId="4" fontId="8" fillId="0" borderId="9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right" vertical="top" wrapText="1"/>
    </xf>
    <xf numFmtId="0" fontId="8" fillId="0" borderId="6" xfId="0" applyNumberFormat="1" applyFont="1" applyFill="1" applyBorder="1" applyAlignment="1" applyProtection="1">
      <alignment horizontal="right"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4" fillId="0" borderId="6" xfId="0" applyNumberFormat="1" applyFont="1" applyFill="1" applyBorder="1" applyAlignment="1" applyProtection="1">
      <alignment horizontal="right" vertical="top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5"/>
  <sheetViews>
    <sheetView tabSelected="1" view="pageBreakPreview" topLeftCell="A52" zoomScaleNormal="100" zoomScaleSheetLayoutView="100" workbookViewId="0">
      <selection activeCell="D75" sqref="D75:G75"/>
    </sheetView>
  </sheetViews>
  <sheetFormatPr defaultColWidth="9.140625" defaultRowHeight="11.25" customHeight="1" x14ac:dyDescent="0.2"/>
  <cols>
    <col min="1" max="1" width="6.7109375" style="1" customWidth="1"/>
    <col min="2" max="2" width="20.140625" style="1" customWidth="1"/>
    <col min="3" max="3" width="32.7109375" style="1" customWidth="1"/>
    <col min="4" max="8" width="20.28515625" style="1" customWidth="1"/>
    <col min="9" max="9" width="113.85546875" style="2" hidden="1" customWidth="1"/>
    <col min="10" max="10" width="134" style="2" hidden="1" customWidth="1"/>
    <col min="11" max="11" width="154.28515625" style="2" hidden="1" customWidth="1"/>
    <col min="12" max="12" width="161" style="2" hidden="1" customWidth="1"/>
    <col min="13" max="14" width="52.85546875" style="2" hidden="1" customWidth="1"/>
    <col min="15" max="16" width="81.140625" style="2" hidden="1" customWidth="1"/>
    <col min="17" max="17" width="79.85546875" style="2" hidden="1" customWidth="1"/>
    <col min="18" max="18" width="81.140625" style="2" hidden="1" customWidth="1"/>
    <col min="19" max="19" width="53" style="2" hidden="1" customWidth="1"/>
    <col min="20" max="20" width="81.140625" style="2" hidden="1" customWidth="1"/>
    <col min="21" max="16384" width="9.140625" style="1"/>
  </cols>
  <sheetData>
    <row r="1" spans="1:10" customFormat="1" ht="15" x14ac:dyDescent="0.25">
      <c r="H1" s="3" t="s">
        <v>0</v>
      </c>
    </row>
    <row r="2" spans="1:10" customFormat="1" ht="15" x14ac:dyDescent="0.25">
      <c r="A2" s="4"/>
      <c r="B2" s="4"/>
      <c r="C2" s="4"/>
      <c r="D2" s="4"/>
      <c r="E2" s="4"/>
      <c r="F2" s="4"/>
      <c r="G2" s="4"/>
      <c r="H2" s="3" t="s">
        <v>1</v>
      </c>
    </row>
    <row r="3" spans="1:10" customFormat="1" ht="15" x14ac:dyDescent="0.25">
      <c r="A3" s="4"/>
      <c r="B3" s="4"/>
      <c r="C3" s="4"/>
      <c r="D3" s="4"/>
      <c r="E3" s="4"/>
      <c r="F3" s="4"/>
      <c r="G3" s="4"/>
      <c r="H3" s="3"/>
    </row>
    <row r="4" spans="1:10" customFormat="1" ht="15" x14ac:dyDescent="0.25">
      <c r="A4" s="4"/>
      <c r="B4" s="4" t="s">
        <v>2</v>
      </c>
      <c r="C4" s="47" t="s">
        <v>3</v>
      </c>
      <c r="D4" s="47"/>
      <c r="E4" s="47"/>
      <c r="F4" s="47"/>
      <c r="G4" s="47"/>
      <c r="H4" s="4"/>
      <c r="I4" s="5" t="s">
        <v>3</v>
      </c>
    </row>
    <row r="5" spans="1:10" customFormat="1" ht="10.5" customHeight="1" x14ac:dyDescent="0.25">
      <c r="A5" s="4"/>
      <c r="B5" s="4"/>
      <c r="C5" s="48" t="s">
        <v>4</v>
      </c>
      <c r="D5" s="48"/>
      <c r="E5" s="48"/>
      <c r="F5" s="48"/>
      <c r="G5" s="48"/>
      <c r="H5" s="4"/>
    </row>
    <row r="6" spans="1:10" customFormat="1" ht="17.25" customHeight="1" x14ac:dyDescent="0.25">
      <c r="A6" s="4"/>
      <c r="B6" s="4" t="s">
        <v>5</v>
      </c>
      <c r="C6" s="6"/>
      <c r="D6" s="6"/>
      <c r="E6" s="6"/>
      <c r="F6" s="6"/>
      <c r="G6" s="6"/>
      <c r="H6" s="4"/>
    </row>
    <row r="7" spans="1:10" customFormat="1" ht="17.25" customHeight="1" x14ac:dyDescent="0.25">
      <c r="A7" s="4"/>
      <c r="B7" s="4"/>
      <c r="C7" s="6"/>
      <c r="D7" s="6"/>
      <c r="E7" s="6"/>
      <c r="F7" s="6"/>
      <c r="G7" s="6"/>
      <c r="H7" s="4"/>
    </row>
    <row r="8" spans="1:10" customFormat="1" ht="17.25" customHeight="1" x14ac:dyDescent="0.25">
      <c r="A8" s="4"/>
      <c r="B8" s="7" t="s">
        <v>110</v>
      </c>
      <c r="C8" s="6"/>
      <c r="D8" s="6"/>
      <c r="E8" s="6"/>
      <c r="F8" s="6"/>
      <c r="G8" s="6"/>
      <c r="H8" s="4"/>
    </row>
    <row r="9" spans="1:10" customFormat="1" ht="17.25" customHeight="1" x14ac:dyDescent="0.25">
      <c r="A9" s="4"/>
      <c r="B9" s="4"/>
      <c r="C9" s="49"/>
      <c r="D9" s="49"/>
      <c r="E9" s="49"/>
      <c r="F9" s="49"/>
      <c r="G9" s="49"/>
      <c r="H9" s="4"/>
    </row>
    <row r="10" spans="1:10" customFormat="1" ht="11.25" customHeight="1" x14ac:dyDescent="0.25">
      <c r="A10" s="8"/>
      <c r="B10" s="8"/>
      <c r="C10" s="48" t="s">
        <v>6</v>
      </c>
      <c r="D10" s="48"/>
      <c r="E10" s="48"/>
      <c r="F10" s="48"/>
      <c r="G10" s="48"/>
      <c r="H10" s="8"/>
    </row>
    <row r="11" spans="1:10" customFormat="1" ht="11.25" customHeight="1" x14ac:dyDescent="0.25">
      <c r="A11" s="8"/>
      <c r="B11" s="8"/>
      <c r="C11" s="6"/>
      <c r="D11" s="6"/>
      <c r="E11" s="6"/>
      <c r="F11" s="6"/>
      <c r="G11" s="6"/>
      <c r="H11" s="8"/>
    </row>
    <row r="12" spans="1:10" customFormat="1" ht="18" x14ac:dyDescent="0.25">
      <c r="A12" s="8"/>
      <c r="B12" s="50" t="s">
        <v>106</v>
      </c>
      <c r="C12" s="50"/>
      <c r="D12" s="50"/>
      <c r="E12" s="50"/>
      <c r="F12" s="50"/>
      <c r="G12" s="50"/>
      <c r="H12" s="8"/>
    </row>
    <row r="13" spans="1:10" customFormat="1" ht="11.25" customHeight="1" x14ac:dyDescent="0.25">
      <c r="A13" s="8"/>
      <c r="B13" s="8"/>
      <c r="C13" s="6"/>
      <c r="D13" s="6"/>
      <c r="E13" s="6"/>
      <c r="F13" s="6"/>
      <c r="G13" s="6"/>
      <c r="H13" s="8"/>
    </row>
    <row r="14" spans="1:10" customFormat="1" ht="11.25" customHeight="1" x14ac:dyDescent="0.25">
      <c r="A14" s="8"/>
      <c r="B14" s="8"/>
      <c r="C14" s="6"/>
      <c r="D14" s="6"/>
      <c r="E14" s="6"/>
      <c r="F14" s="6"/>
      <c r="G14" s="6"/>
      <c r="H14" s="8"/>
    </row>
    <row r="15" spans="1:10" customFormat="1" ht="11.25" customHeight="1" x14ac:dyDescent="0.25">
      <c r="A15" s="8"/>
      <c r="B15" s="8"/>
      <c r="C15" s="6"/>
      <c r="D15" s="6"/>
      <c r="E15" s="6"/>
      <c r="F15" s="6"/>
      <c r="G15" s="6"/>
      <c r="H15" s="8"/>
    </row>
    <row r="16" spans="1:10" customFormat="1" ht="23.25" x14ac:dyDescent="0.25">
      <c r="A16" s="5"/>
      <c r="B16" s="39" t="s">
        <v>108</v>
      </c>
      <c r="C16" s="39"/>
      <c r="D16" s="39"/>
      <c r="E16" s="39"/>
      <c r="F16" s="39"/>
      <c r="G16" s="39"/>
      <c r="H16" s="5"/>
      <c r="J16" s="5" t="s">
        <v>7</v>
      </c>
    </row>
    <row r="17" spans="1:12" customFormat="1" ht="13.5" customHeight="1" x14ac:dyDescent="0.25">
      <c r="A17" s="9"/>
      <c r="B17" s="28" t="s">
        <v>8</v>
      </c>
      <c r="C17" s="28"/>
      <c r="D17" s="28"/>
      <c r="E17" s="28"/>
      <c r="F17" s="28"/>
      <c r="G17" s="28"/>
      <c r="H17" s="9"/>
    </row>
    <row r="18" spans="1:12" customFormat="1" ht="9.75" customHeight="1" x14ac:dyDescent="0.25">
      <c r="A18" s="4"/>
      <c r="B18" s="4"/>
      <c r="C18" s="4"/>
      <c r="D18" s="10"/>
      <c r="E18" s="10"/>
      <c r="F18" s="10"/>
      <c r="G18" s="11"/>
      <c r="H18" s="11"/>
    </row>
    <row r="19" spans="1:12" customFormat="1" ht="15" x14ac:dyDescent="0.25">
      <c r="A19" s="12"/>
      <c r="B19" s="40" t="s">
        <v>107</v>
      </c>
      <c r="C19" s="40"/>
      <c r="D19" s="40"/>
      <c r="E19" s="40"/>
      <c r="F19" s="40"/>
      <c r="G19" s="40"/>
      <c r="H19" s="40"/>
      <c r="K19" s="5" t="s">
        <v>9</v>
      </c>
    </row>
    <row r="20" spans="1:12" customFormat="1" ht="9.75" customHeight="1" x14ac:dyDescent="0.25">
      <c r="A20" s="4"/>
      <c r="B20" s="4"/>
      <c r="C20" s="4"/>
      <c r="D20" s="6"/>
      <c r="E20" s="6"/>
      <c r="F20" s="6"/>
      <c r="G20" s="6"/>
      <c r="H20" s="6"/>
    </row>
    <row r="21" spans="1:12" customFormat="1" ht="16.5" customHeight="1" x14ac:dyDescent="0.25">
      <c r="A21" s="41" t="s">
        <v>10</v>
      </c>
      <c r="B21" s="41" t="s">
        <v>11</v>
      </c>
      <c r="C21" s="41" t="s">
        <v>12</v>
      </c>
      <c r="D21" s="44" t="s">
        <v>13</v>
      </c>
      <c r="E21" s="45"/>
      <c r="F21" s="45"/>
      <c r="G21" s="45"/>
      <c r="H21" s="46"/>
    </row>
    <row r="22" spans="1:12" customFormat="1" ht="52.5" customHeight="1" x14ac:dyDescent="0.25">
      <c r="A22" s="42"/>
      <c r="B22" s="42"/>
      <c r="C22" s="42"/>
      <c r="D22" s="41" t="s">
        <v>14</v>
      </c>
      <c r="E22" s="41" t="s">
        <v>15</v>
      </c>
      <c r="F22" s="41" t="s">
        <v>16</v>
      </c>
      <c r="G22" s="41" t="s">
        <v>17</v>
      </c>
      <c r="H22" s="41" t="s">
        <v>18</v>
      </c>
    </row>
    <row r="23" spans="1:12" customFormat="1" ht="3.75" customHeight="1" x14ac:dyDescent="0.25">
      <c r="A23" s="43"/>
      <c r="B23" s="43"/>
      <c r="C23" s="43"/>
      <c r="D23" s="43"/>
      <c r="E23" s="43"/>
      <c r="F23" s="43"/>
      <c r="G23" s="43"/>
      <c r="H23" s="43"/>
    </row>
    <row r="24" spans="1:12" customFormat="1" ht="15" x14ac:dyDescent="0.25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</row>
    <row r="25" spans="1:12" customFormat="1" ht="15" x14ac:dyDescent="0.25">
      <c r="A25" s="36" t="s">
        <v>19</v>
      </c>
      <c r="B25" s="37"/>
      <c r="C25" s="37"/>
      <c r="D25" s="37"/>
      <c r="E25" s="37"/>
      <c r="F25" s="37"/>
      <c r="G25" s="37"/>
      <c r="H25" s="38"/>
      <c r="L25" s="14" t="s">
        <v>19</v>
      </c>
    </row>
    <row r="26" spans="1:12" customFormat="1" ht="15" x14ac:dyDescent="0.25">
      <c r="A26" s="15">
        <v>1</v>
      </c>
      <c r="B26" s="16" t="s">
        <v>20</v>
      </c>
      <c r="C26" s="16" t="s">
        <v>21</v>
      </c>
      <c r="D26" s="17">
        <v>2114.34</v>
      </c>
      <c r="E26" s="17"/>
      <c r="F26" s="17"/>
      <c r="G26" s="17"/>
      <c r="H26" s="17">
        <v>2114.34</v>
      </c>
      <c r="L26" s="14"/>
    </row>
    <row r="27" spans="1:12" customFormat="1" ht="15" x14ac:dyDescent="0.25">
      <c r="A27" s="15">
        <v>2</v>
      </c>
      <c r="B27" s="16" t="s">
        <v>22</v>
      </c>
      <c r="C27" s="16" t="s">
        <v>23</v>
      </c>
      <c r="D27" s="17">
        <v>553.76</v>
      </c>
      <c r="E27" s="17"/>
      <c r="F27" s="17"/>
      <c r="G27" s="17"/>
      <c r="H27" s="17">
        <v>553.76</v>
      </c>
      <c r="L27" s="14"/>
    </row>
    <row r="28" spans="1:12" customFormat="1" ht="15" x14ac:dyDescent="0.25">
      <c r="A28" s="15">
        <v>3</v>
      </c>
      <c r="B28" s="16" t="s">
        <v>24</v>
      </c>
      <c r="C28" s="16" t="s">
        <v>25</v>
      </c>
      <c r="D28" s="17">
        <v>3406.36</v>
      </c>
      <c r="E28" s="17">
        <v>144.06</v>
      </c>
      <c r="F28" s="17"/>
      <c r="G28" s="17"/>
      <c r="H28" s="17">
        <v>3550.42</v>
      </c>
      <c r="L28" s="14"/>
    </row>
    <row r="29" spans="1:12" customFormat="1" ht="15" x14ac:dyDescent="0.25">
      <c r="A29" s="15">
        <v>4</v>
      </c>
      <c r="B29" s="16" t="s">
        <v>26</v>
      </c>
      <c r="C29" s="16" t="s">
        <v>27</v>
      </c>
      <c r="D29" s="17">
        <v>409.09</v>
      </c>
      <c r="E29" s="17"/>
      <c r="F29" s="17"/>
      <c r="G29" s="17"/>
      <c r="H29" s="17">
        <v>409.09</v>
      </c>
      <c r="L29" s="14"/>
    </row>
    <row r="30" spans="1:12" customFormat="1" ht="15" x14ac:dyDescent="0.25">
      <c r="A30" s="15">
        <v>5</v>
      </c>
      <c r="B30" s="16" t="s">
        <v>28</v>
      </c>
      <c r="C30" s="16" t="s">
        <v>29</v>
      </c>
      <c r="D30" s="17">
        <v>1832.23</v>
      </c>
      <c r="E30" s="17"/>
      <c r="F30" s="17"/>
      <c r="G30" s="17"/>
      <c r="H30" s="17">
        <v>1832.23</v>
      </c>
      <c r="L30" s="14"/>
    </row>
    <row r="31" spans="1:12" customFormat="1" ht="15" x14ac:dyDescent="0.25">
      <c r="A31" s="15">
        <v>6</v>
      </c>
      <c r="B31" s="16" t="s">
        <v>30</v>
      </c>
      <c r="C31" s="16" t="s">
        <v>31</v>
      </c>
      <c r="D31" s="17">
        <v>1032.51</v>
      </c>
      <c r="E31" s="17"/>
      <c r="F31" s="17"/>
      <c r="G31" s="17"/>
      <c r="H31" s="17">
        <v>1032.51</v>
      </c>
      <c r="L31" s="14"/>
    </row>
    <row r="32" spans="1:12" customFormat="1" ht="15" x14ac:dyDescent="0.25">
      <c r="A32" s="15">
        <v>7</v>
      </c>
      <c r="B32" s="16" t="s">
        <v>32</v>
      </c>
      <c r="C32" s="16" t="s">
        <v>33</v>
      </c>
      <c r="D32" s="17">
        <v>172.7</v>
      </c>
      <c r="E32" s="17"/>
      <c r="F32" s="17"/>
      <c r="G32" s="17"/>
      <c r="H32" s="17">
        <v>172.7</v>
      </c>
      <c r="L32" s="14"/>
    </row>
    <row r="33" spans="1:13" customFormat="1" ht="15" x14ac:dyDescent="0.25">
      <c r="A33" s="15">
        <v>8</v>
      </c>
      <c r="B33" s="16" t="s">
        <v>34</v>
      </c>
      <c r="C33" s="16" t="s">
        <v>35</v>
      </c>
      <c r="D33" s="17">
        <v>737.12</v>
      </c>
      <c r="E33" s="17"/>
      <c r="F33" s="17"/>
      <c r="G33" s="17"/>
      <c r="H33" s="17">
        <v>737.12</v>
      </c>
      <c r="L33" s="14"/>
    </row>
    <row r="34" spans="1:13" customFormat="1" ht="15" x14ac:dyDescent="0.25">
      <c r="A34" s="15">
        <v>9</v>
      </c>
      <c r="B34" s="16" t="s">
        <v>36</v>
      </c>
      <c r="C34" s="16" t="s">
        <v>37</v>
      </c>
      <c r="D34" s="17">
        <v>3014.52</v>
      </c>
      <c r="E34" s="17"/>
      <c r="F34" s="17"/>
      <c r="G34" s="17"/>
      <c r="H34" s="17">
        <v>3014.52</v>
      </c>
      <c r="L34" s="14"/>
    </row>
    <row r="35" spans="1:13" customFormat="1" ht="15" x14ac:dyDescent="0.25">
      <c r="A35" s="15">
        <v>10</v>
      </c>
      <c r="B35" s="16" t="s">
        <v>38</v>
      </c>
      <c r="C35" s="16" t="s">
        <v>39</v>
      </c>
      <c r="D35" s="17">
        <v>4343.37</v>
      </c>
      <c r="E35" s="17"/>
      <c r="F35" s="17"/>
      <c r="G35" s="17"/>
      <c r="H35" s="17">
        <v>4343.37</v>
      </c>
      <c r="L35" s="14"/>
    </row>
    <row r="36" spans="1:13" customFormat="1" ht="22.5" x14ac:dyDescent="0.25">
      <c r="A36" s="15">
        <v>11</v>
      </c>
      <c r="B36" s="16" t="s">
        <v>40</v>
      </c>
      <c r="C36" s="16" t="s">
        <v>41</v>
      </c>
      <c r="D36" s="17">
        <v>902.7</v>
      </c>
      <c r="E36" s="17"/>
      <c r="F36" s="17"/>
      <c r="G36" s="17"/>
      <c r="H36" s="17">
        <v>902.7</v>
      </c>
      <c r="L36" s="14"/>
    </row>
    <row r="37" spans="1:13" customFormat="1" ht="22.5" x14ac:dyDescent="0.25">
      <c r="A37" s="15">
        <v>12</v>
      </c>
      <c r="B37" s="16" t="s">
        <v>42</v>
      </c>
      <c r="C37" s="16" t="s">
        <v>43</v>
      </c>
      <c r="D37" s="17">
        <v>433.47</v>
      </c>
      <c r="E37" s="17"/>
      <c r="F37" s="17"/>
      <c r="G37" s="17"/>
      <c r="H37" s="17">
        <v>433.47</v>
      </c>
      <c r="L37" s="14"/>
    </row>
    <row r="38" spans="1:13" customFormat="1" ht="22.5" x14ac:dyDescent="0.25">
      <c r="A38" s="15">
        <v>13</v>
      </c>
      <c r="B38" s="16" t="s">
        <v>44</v>
      </c>
      <c r="C38" s="16" t="s">
        <v>45</v>
      </c>
      <c r="D38" s="17">
        <v>1017.16</v>
      </c>
      <c r="E38" s="17"/>
      <c r="F38" s="17"/>
      <c r="G38" s="17"/>
      <c r="H38" s="17">
        <v>1017.16</v>
      </c>
      <c r="L38" s="14"/>
    </row>
    <row r="39" spans="1:13" customFormat="1" ht="22.5" x14ac:dyDescent="0.25">
      <c r="A39" s="15">
        <v>14</v>
      </c>
      <c r="B39" s="16" t="s">
        <v>46</v>
      </c>
      <c r="C39" s="16" t="s">
        <v>47</v>
      </c>
      <c r="D39" s="17">
        <v>699.88</v>
      </c>
      <c r="E39" s="17"/>
      <c r="F39" s="17"/>
      <c r="G39" s="17"/>
      <c r="H39" s="17">
        <v>699.88</v>
      </c>
      <c r="L39" s="14"/>
    </row>
    <row r="40" spans="1:13" customFormat="1" ht="22.5" x14ac:dyDescent="0.25">
      <c r="A40" s="15">
        <v>15</v>
      </c>
      <c r="B40" s="16" t="s">
        <v>48</v>
      </c>
      <c r="C40" s="16" t="s">
        <v>49</v>
      </c>
      <c r="D40" s="17">
        <v>458.63</v>
      </c>
      <c r="E40" s="17"/>
      <c r="F40" s="17"/>
      <c r="G40" s="17"/>
      <c r="H40" s="17">
        <v>458.63</v>
      </c>
      <c r="L40" s="14"/>
    </row>
    <row r="41" spans="1:13" customFormat="1" ht="22.5" x14ac:dyDescent="0.25">
      <c r="A41" s="15">
        <v>16</v>
      </c>
      <c r="B41" s="16" t="s">
        <v>50</v>
      </c>
      <c r="C41" s="16" t="s">
        <v>51</v>
      </c>
      <c r="D41" s="17">
        <v>233.24</v>
      </c>
      <c r="E41" s="17"/>
      <c r="F41" s="17"/>
      <c r="G41" s="17"/>
      <c r="H41" s="17">
        <v>233.24</v>
      </c>
      <c r="L41" s="14"/>
    </row>
    <row r="42" spans="1:13" customFormat="1" ht="22.5" x14ac:dyDescent="0.25">
      <c r="A42" s="15">
        <v>17</v>
      </c>
      <c r="B42" s="16" t="s">
        <v>52</v>
      </c>
      <c r="C42" s="16" t="s">
        <v>53</v>
      </c>
      <c r="D42" s="17">
        <v>997.78</v>
      </c>
      <c r="E42" s="17"/>
      <c r="F42" s="17"/>
      <c r="G42" s="17"/>
      <c r="H42" s="17">
        <v>997.78</v>
      </c>
      <c r="L42" s="14"/>
    </row>
    <row r="43" spans="1:13" customFormat="1" ht="22.5" x14ac:dyDescent="0.25">
      <c r="A43" s="15">
        <v>18</v>
      </c>
      <c r="B43" s="16" t="s">
        <v>54</v>
      </c>
      <c r="C43" s="16" t="s">
        <v>55</v>
      </c>
      <c r="D43" s="17">
        <v>714.98</v>
      </c>
      <c r="E43" s="17"/>
      <c r="F43" s="17"/>
      <c r="G43" s="17"/>
      <c r="H43" s="17">
        <v>714.98</v>
      </c>
      <c r="L43" s="14"/>
    </row>
    <row r="44" spans="1:13" customFormat="1" ht="22.5" x14ac:dyDescent="0.25">
      <c r="A44" s="15">
        <v>19</v>
      </c>
      <c r="B44" s="16" t="s">
        <v>56</v>
      </c>
      <c r="C44" s="16" t="s">
        <v>57</v>
      </c>
      <c r="D44" s="17">
        <v>1201.98</v>
      </c>
      <c r="E44" s="17"/>
      <c r="F44" s="17"/>
      <c r="G44" s="17"/>
      <c r="H44" s="17">
        <v>1201.98</v>
      </c>
      <c r="L44" s="14"/>
    </row>
    <row r="45" spans="1:13" customFormat="1" ht="22.5" x14ac:dyDescent="0.25">
      <c r="A45" s="15">
        <v>20</v>
      </c>
      <c r="B45" s="16" t="s">
        <v>58</v>
      </c>
      <c r="C45" s="16" t="s">
        <v>59</v>
      </c>
      <c r="D45" s="17">
        <v>206.65</v>
      </c>
      <c r="E45" s="17">
        <v>1884.47</v>
      </c>
      <c r="F45" s="17">
        <v>394.24</v>
      </c>
      <c r="G45" s="17"/>
      <c r="H45" s="17">
        <v>2485.36</v>
      </c>
      <c r="L45" s="14"/>
    </row>
    <row r="46" spans="1:13" customFormat="1" ht="15" x14ac:dyDescent="0.25">
      <c r="A46" s="15">
        <v>21</v>
      </c>
      <c r="B46" s="16" t="s">
        <v>60</v>
      </c>
      <c r="C46" s="16" t="s">
        <v>61</v>
      </c>
      <c r="D46" s="17">
        <v>1333.18</v>
      </c>
      <c r="E46" s="17"/>
      <c r="F46" s="17"/>
      <c r="G46" s="17"/>
      <c r="H46" s="17">
        <v>1333.18</v>
      </c>
      <c r="L46" s="14"/>
    </row>
    <row r="47" spans="1:13" customFormat="1" ht="23.25" x14ac:dyDescent="0.25">
      <c r="A47" s="18"/>
      <c r="B47" s="32" t="s">
        <v>62</v>
      </c>
      <c r="C47" s="33"/>
      <c r="D47" s="19">
        <v>25815.65</v>
      </c>
      <c r="E47" s="19">
        <v>2028.53</v>
      </c>
      <c r="F47" s="20">
        <v>394.24</v>
      </c>
      <c r="G47" s="20"/>
      <c r="H47" s="20">
        <v>28238.42</v>
      </c>
      <c r="L47" s="14"/>
      <c r="M47" s="21" t="s">
        <v>62</v>
      </c>
    </row>
    <row r="48" spans="1:13" customFormat="1" ht="15" x14ac:dyDescent="0.25">
      <c r="A48" s="36" t="s">
        <v>63</v>
      </c>
      <c r="B48" s="37"/>
      <c r="C48" s="37"/>
      <c r="D48" s="37"/>
      <c r="E48" s="37"/>
      <c r="F48" s="37"/>
      <c r="G48" s="37"/>
      <c r="H48" s="38"/>
      <c r="L48" s="14" t="s">
        <v>63</v>
      </c>
      <c r="M48" s="21"/>
    </row>
    <row r="49" spans="1:14" customFormat="1" ht="15" x14ac:dyDescent="0.25">
      <c r="A49" s="18"/>
      <c r="B49" s="34" t="s">
        <v>64</v>
      </c>
      <c r="C49" s="35"/>
      <c r="D49" s="19">
        <v>25815.65</v>
      </c>
      <c r="E49" s="19">
        <v>2028.53</v>
      </c>
      <c r="F49" s="20">
        <v>394.24</v>
      </c>
      <c r="G49" s="20"/>
      <c r="H49" s="20">
        <v>28238.42</v>
      </c>
      <c r="L49" s="14"/>
      <c r="M49" s="21"/>
      <c r="N49" s="22" t="s">
        <v>64</v>
      </c>
    </row>
    <row r="50" spans="1:14" customFormat="1" ht="15" x14ac:dyDescent="0.25">
      <c r="A50" s="36" t="s">
        <v>65</v>
      </c>
      <c r="B50" s="37"/>
      <c r="C50" s="37"/>
      <c r="D50" s="37"/>
      <c r="E50" s="37"/>
      <c r="F50" s="37"/>
      <c r="G50" s="37"/>
      <c r="H50" s="38"/>
      <c r="L50" s="14" t="s">
        <v>65</v>
      </c>
      <c r="M50" s="21"/>
      <c r="N50" s="22"/>
    </row>
    <row r="51" spans="1:14" customFormat="1" ht="33.75" x14ac:dyDescent="0.25">
      <c r="A51" s="15">
        <v>22</v>
      </c>
      <c r="B51" s="16" t="s">
        <v>66</v>
      </c>
      <c r="C51" s="16" t="s">
        <v>67</v>
      </c>
      <c r="D51" s="17">
        <v>309.79000000000002</v>
      </c>
      <c r="E51" s="17">
        <v>24.34</v>
      </c>
      <c r="F51" s="17"/>
      <c r="G51" s="17"/>
      <c r="H51" s="17">
        <v>334.13</v>
      </c>
      <c r="L51" s="14"/>
      <c r="M51" s="21"/>
      <c r="N51" s="22"/>
    </row>
    <row r="52" spans="1:14" customFormat="1" ht="15" x14ac:dyDescent="0.25">
      <c r="A52" s="13"/>
      <c r="B52" s="16"/>
      <c r="C52" s="16"/>
      <c r="D52" s="17" t="s">
        <v>68</v>
      </c>
      <c r="E52" s="17" t="s">
        <v>69</v>
      </c>
      <c r="F52" s="17"/>
      <c r="G52" s="17"/>
      <c r="H52" s="17"/>
      <c r="L52" s="14"/>
      <c r="M52" s="21"/>
      <c r="N52" s="22"/>
    </row>
    <row r="53" spans="1:14" customFormat="1" ht="15" x14ac:dyDescent="0.25">
      <c r="A53" s="18"/>
      <c r="B53" s="32" t="s">
        <v>70</v>
      </c>
      <c r="C53" s="33"/>
      <c r="D53" s="19">
        <v>309.79000000000002</v>
      </c>
      <c r="E53" s="19">
        <v>24.34</v>
      </c>
      <c r="F53" s="20"/>
      <c r="G53" s="20"/>
      <c r="H53" s="20">
        <v>334.13</v>
      </c>
      <c r="L53" s="14"/>
      <c r="M53" s="21" t="s">
        <v>70</v>
      </c>
      <c r="N53" s="22"/>
    </row>
    <row r="54" spans="1:14" customFormat="1" ht="15" x14ac:dyDescent="0.25">
      <c r="A54" s="18"/>
      <c r="B54" s="34" t="s">
        <v>71</v>
      </c>
      <c r="C54" s="35"/>
      <c r="D54" s="19">
        <v>26125.439999999999</v>
      </c>
      <c r="E54" s="19">
        <v>2052.87</v>
      </c>
      <c r="F54" s="20">
        <v>394.24</v>
      </c>
      <c r="G54" s="20"/>
      <c r="H54" s="20">
        <v>28572.55</v>
      </c>
      <c r="L54" s="14"/>
      <c r="M54" s="21"/>
      <c r="N54" s="22" t="s">
        <v>71</v>
      </c>
    </row>
    <row r="55" spans="1:14" customFormat="1" ht="15" x14ac:dyDescent="0.25">
      <c r="A55" s="36" t="s">
        <v>72</v>
      </c>
      <c r="B55" s="37"/>
      <c r="C55" s="37"/>
      <c r="D55" s="37"/>
      <c r="E55" s="37"/>
      <c r="F55" s="37"/>
      <c r="G55" s="37"/>
      <c r="H55" s="38"/>
      <c r="L55" s="14" t="s">
        <v>72</v>
      </c>
      <c r="M55" s="21"/>
      <c r="N55" s="22"/>
    </row>
    <row r="56" spans="1:14" customFormat="1" ht="15" x14ac:dyDescent="0.25">
      <c r="A56" s="15">
        <v>23</v>
      </c>
      <c r="B56" s="16" t="s">
        <v>73</v>
      </c>
      <c r="C56" s="16" t="s">
        <v>74</v>
      </c>
      <c r="D56" s="17"/>
      <c r="E56" s="17"/>
      <c r="F56" s="17"/>
      <c r="G56" s="17">
        <v>144.62</v>
      </c>
      <c r="H56" s="17">
        <v>144.62</v>
      </c>
      <c r="L56" s="14"/>
      <c r="M56" s="21"/>
      <c r="N56" s="22"/>
    </row>
    <row r="57" spans="1:14" customFormat="1" ht="15" x14ac:dyDescent="0.25">
      <c r="A57" s="13"/>
      <c r="B57" s="16"/>
      <c r="C57" s="16"/>
      <c r="D57" s="17"/>
      <c r="E57" s="17"/>
      <c r="F57" s="17"/>
      <c r="G57" s="17" t="s">
        <v>75</v>
      </c>
      <c r="H57" s="17"/>
      <c r="L57" s="14"/>
      <c r="M57" s="21"/>
      <c r="N57" s="22"/>
    </row>
    <row r="58" spans="1:14" customFormat="1" ht="15" x14ac:dyDescent="0.25">
      <c r="A58" s="18"/>
      <c r="B58" s="32" t="s">
        <v>76</v>
      </c>
      <c r="C58" s="33"/>
      <c r="D58" s="19"/>
      <c r="E58" s="19"/>
      <c r="F58" s="20"/>
      <c r="G58" s="20">
        <v>144.62</v>
      </c>
      <c r="H58" s="20">
        <v>144.62</v>
      </c>
      <c r="L58" s="14"/>
      <c r="M58" s="21" t="s">
        <v>76</v>
      </c>
      <c r="N58" s="22"/>
    </row>
    <row r="59" spans="1:14" customFormat="1" ht="15" x14ac:dyDescent="0.25">
      <c r="A59" s="18"/>
      <c r="B59" s="34" t="s">
        <v>77</v>
      </c>
      <c r="C59" s="35"/>
      <c r="D59" s="19">
        <v>26125.439999999999</v>
      </c>
      <c r="E59" s="19">
        <v>2052.87</v>
      </c>
      <c r="F59" s="20">
        <v>394.24</v>
      </c>
      <c r="G59" s="20">
        <v>144.62</v>
      </c>
      <c r="H59" s="20">
        <v>28717.17</v>
      </c>
      <c r="L59" s="14"/>
      <c r="M59" s="21"/>
      <c r="N59" s="22" t="s">
        <v>77</v>
      </c>
    </row>
    <row r="60" spans="1:14" customFormat="1" ht="15" x14ac:dyDescent="0.25">
      <c r="A60" s="36" t="s">
        <v>78</v>
      </c>
      <c r="B60" s="37"/>
      <c r="C60" s="37"/>
      <c r="D60" s="37"/>
      <c r="E60" s="37"/>
      <c r="F60" s="37"/>
      <c r="G60" s="37"/>
      <c r="H60" s="38"/>
      <c r="L60" s="14" t="s">
        <v>78</v>
      </c>
      <c r="M60" s="21"/>
      <c r="N60" s="22"/>
    </row>
    <row r="61" spans="1:14" customFormat="1" ht="22.5" x14ac:dyDescent="0.25">
      <c r="A61" s="15">
        <v>24</v>
      </c>
      <c r="B61" s="16" t="s">
        <v>79</v>
      </c>
      <c r="C61" s="16" t="s">
        <v>80</v>
      </c>
      <c r="D61" s="17"/>
      <c r="E61" s="17"/>
      <c r="F61" s="17"/>
      <c r="G61" s="17">
        <v>614.54999999999995</v>
      </c>
      <c r="H61" s="17">
        <v>614.54999999999995</v>
      </c>
      <c r="L61" s="14"/>
      <c r="M61" s="21"/>
      <c r="N61" s="22"/>
    </row>
    <row r="62" spans="1:14" customFormat="1" ht="15" x14ac:dyDescent="0.25">
      <c r="A62" s="13"/>
      <c r="B62" s="16"/>
      <c r="C62" s="16"/>
      <c r="D62" s="17"/>
      <c r="E62" s="17"/>
      <c r="F62" s="17"/>
      <c r="G62" s="17" t="s">
        <v>81</v>
      </c>
      <c r="H62" s="17"/>
      <c r="L62" s="14"/>
      <c r="M62" s="21"/>
      <c r="N62" s="22"/>
    </row>
    <row r="63" spans="1:14" customFormat="1" ht="23.25" x14ac:dyDescent="0.25">
      <c r="A63" s="18"/>
      <c r="B63" s="32" t="s">
        <v>82</v>
      </c>
      <c r="C63" s="33"/>
      <c r="D63" s="19"/>
      <c r="E63" s="19"/>
      <c r="F63" s="20"/>
      <c r="G63" s="20">
        <v>614.54999999999995</v>
      </c>
      <c r="H63" s="20">
        <v>614.54999999999995</v>
      </c>
      <c r="L63" s="14"/>
      <c r="M63" s="21" t="s">
        <v>82</v>
      </c>
      <c r="N63" s="22"/>
    </row>
    <row r="64" spans="1:14" customFormat="1" ht="48.75" x14ac:dyDescent="0.25">
      <c r="A64" s="36" t="s">
        <v>83</v>
      </c>
      <c r="B64" s="37"/>
      <c r="C64" s="37"/>
      <c r="D64" s="37"/>
      <c r="E64" s="37"/>
      <c r="F64" s="37"/>
      <c r="G64" s="37"/>
      <c r="H64" s="38"/>
      <c r="L64" s="14" t="s">
        <v>83</v>
      </c>
      <c r="M64" s="21"/>
      <c r="N64" s="22"/>
    </row>
    <row r="65" spans="1:20" customFormat="1" ht="15" x14ac:dyDescent="0.25">
      <c r="A65" s="18"/>
      <c r="B65" s="34" t="s">
        <v>84</v>
      </c>
      <c r="C65" s="35"/>
      <c r="D65" s="19">
        <v>26125.439999999999</v>
      </c>
      <c r="E65" s="19">
        <v>2052.87</v>
      </c>
      <c r="F65" s="20">
        <v>394.24</v>
      </c>
      <c r="G65" s="20">
        <v>759.17</v>
      </c>
      <c r="H65" s="20">
        <v>29331.72</v>
      </c>
      <c r="L65" s="14"/>
      <c r="M65" s="21"/>
      <c r="N65" s="22" t="s">
        <v>84</v>
      </c>
    </row>
    <row r="66" spans="1:20" customFormat="1" ht="15" x14ac:dyDescent="0.25">
      <c r="A66" s="36" t="s">
        <v>85</v>
      </c>
      <c r="B66" s="37"/>
      <c r="C66" s="37"/>
      <c r="D66" s="37"/>
      <c r="E66" s="37"/>
      <c r="F66" s="37"/>
      <c r="G66" s="37"/>
      <c r="H66" s="38"/>
      <c r="L66" s="14" t="s">
        <v>85</v>
      </c>
      <c r="M66" s="21"/>
      <c r="N66" s="22"/>
    </row>
    <row r="67" spans="1:20" customFormat="1" ht="33.75" x14ac:dyDescent="0.25">
      <c r="A67" s="15">
        <v>25</v>
      </c>
      <c r="B67" s="16" t="s">
        <v>86</v>
      </c>
      <c r="C67" s="16" t="s">
        <v>87</v>
      </c>
      <c r="D67" s="17">
        <v>522.51</v>
      </c>
      <c r="E67" s="17">
        <v>41.06</v>
      </c>
      <c r="F67" s="17">
        <v>7.88</v>
      </c>
      <c r="G67" s="17">
        <v>15.18</v>
      </c>
      <c r="H67" s="17">
        <v>586.63</v>
      </c>
      <c r="L67" s="14"/>
      <c r="M67" s="21"/>
      <c r="N67" s="22"/>
    </row>
    <row r="68" spans="1:20" customFormat="1" ht="15" x14ac:dyDescent="0.25">
      <c r="A68" s="13"/>
      <c r="B68" s="16"/>
      <c r="C68" s="16"/>
      <c r="D68" s="17" t="s">
        <v>88</v>
      </c>
      <c r="E68" s="17" t="s">
        <v>89</v>
      </c>
      <c r="F68" s="17" t="s">
        <v>90</v>
      </c>
      <c r="G68" s="17" t="s">
        <v>91</v>
      </c>
      <c r="H68" s="17"/>
      <c r="L68" s="14"/>
      <c r="M68" s="21"/>
      <c r="N68" s="22"/>
    </row>
    <row r="69" spans="1:20" customFormat="1" ht="15" x14ac:dyDescent="0.25">
      <c r="A69" s="18"/>
      <c r="B69" s="32" t="s">
        <v>92</v>
      </c>
      <c r="C69" s="33"/>
      <c r="D69" s="19">
        <v>522.51</v>
      </c>
      <c r="E69" s="19">
        <v>41.06</v>
      </c>
      <c r="F69" s="20">
        <v>7.88</v>
      </c>
      <c r="G69" s="20">
        <v>15.18</v>
      </c>
      <c r="H69" s="20">
        <v>586.63</v>
      </c>
      <c r="L69" s="14"/>
      <c r="M69" s="21" t="s">
        <v>92</v>
      </c>
      <c r="N69" s="22"/>
    </row>
    <row r="70" spans="1:20" customFormat="1" ht="15" x14ac:dyDescent="0.25">
      <c r="A70" s="18"/>
      <c r="B70" s="34" t="s">
        <v>93</v>
      </c>
      <c r="C70" s="35"/>
      <c r="D70" s="19">
        <v>26647.95</v>
      </c>
      <c r="E70" s="19">
        <v>2093.9299999999998</v>
      </c>
      <c r="F70" s="20">
        <v>402.12</v>
      </c>
      <c r="G70" s="20">
        <v>774.35</v>
      </c>
      <c r="H70" s="20">
        <v>29918.35</v>
      </c>
      <c r="L70" s="14"/>
      <c r="M70" s="21"/>
      <c r="N70" s="22" t="s">
        <v>93</v>
      </c>
    </row>
    <row r="71" spans="1:20" customFormat="1" ht="15" x14ac:dyDescent="0.25">
      <c r="A71" s="36" t="s">
        <v>94</v>
      </c>
      <c r="B71" s="37"/>
      <c r="C71" s="37"/>
      <c r="D71" s="37"/>
      <c r="E71" s="37"/>
      <c r="F71" s="37"/>
      <c r="G71" s="37"/>
      <c r="H71" s="38"/>
      <c r="L71" s="14" t="s">
        <v>94</v>
      </c>
      <c r="M71" s="21"/>
      <c r="N71" s="22"/>
    </row>
    <row r="72" spans="1:20" customFormat="1" ht="78.75" x14ac:dyDescent="0.25">
      <c r="A72" s="15">
        <v>26</v>
      </c>
      <c r="B72" s="16" t="s">
        <v>95</v>
      </c>
      <c r="C72" s="16" t="s">
        <v>96</v>
      </c>
      <c r="D72" s="17">
        <v>3484.93</v>
      </c>
      <c r="E72" s="17"/>
      <c r="F72" s="17">
        <v>78.849999999999994</v>
      </c>
      <c r="G72" s="17"/>
      <c r="H72" s="17">
        <f>D72+F72</f>
        <v>3563.7799999999997</v>
      </c>
      <c r="L72" s="14"/>
      <c r="M72" s="21"/>
      <c r="N72" s="22"/>
    </row>
    <row r="73" spans="1:20" customFormat="1" ht="15" x14ac:dyDescent="0.25">
      <c r="A73" s="13"/>
      <c r="B73" s="16"/>
      <c r="C73" s="16"/>
      <c r="D73" s="17" t="s">
        <v>109</v>
      </c>
      <c r="E73" s="17"/>
      <c r="F73" s="17"/>
      <c r="G73" s="17"/>
      <c r="H73" s="17"/>
      <c r="L73" s="14"/>
      <c r="M73" s="21"/>
      <c r="N73" s="22"/>
    </row>
    <row r="74" spans="1:20" customFormat="1" ht="15" x14ac:dyDescent="0.25">
      <c r="A74" s="18"/>
      <c r="B74" s="32" t="s">
        <v>97</v>
      </c>
      <c r="C74" s="33"/>
      <c r="D74" s="19">
        <f>D72</f>
        <v>3484.93</v>
      </c>
      <c r="E74" s="19"/>
      <c r="F74" s="20">
        <f>F72</f>
        <v>78.849999999999994</v>
      </c>
      <c r="G74" s="20"/>
      <c r="H74" s="20">
        <f>D74+F74</f>
        <v>3563.7799999999997</v>
      </c>
      <c r="L74" s="14"/>
      <c r="M74" s="21" t="s">
        <v>97</v>
      </c>
      <c r="N74" s="22"/>
    </row>
    <row r="75" spans="1:20" customFormat="1" ht="15" x14ac:dyDescent="0.25">
      <c r="A75" s="18"/>
      <c r="B75" s="34" t="s">
        <v>98</v>
      </c>
      <c r="C75" s="35"/>
      <c r="D75" s="19">
        <f>D70+D74</f>
        <v>30132.880000000001</v>
      </c>
      <c r="E75" s="19">
        <v>2093.9299999999998</v>
      </c>
      <c r="F75" s="20">
        <f>F70+F74</f>
        <v>480.97</v>
      </c>
      <c r="G75" s="20">
        <v>774.35</v>
      </c>
      <c r="H75" s="20">
        <f>D75+E75+F75+G75</f>
        <v>33482.130000000005</v>
      </c>
      <c r="L75" s="14"/>
      <c r="M75" s="21"/>
      <c r="N75" s="22" t="s">
        <v>98</v>
      </c>
    </row>
    <row r="78" spans="1:20" customFormat="1" ht="15" x14ac:dyDescent="0.25">
      <c r="A78" s="23" t="s">
        <v>99</v>
      </c>
      <c r="B78" s="4"/>
      <c r="D78" s="24"/>
      <c r="E78" s="30" t="s">
        <v>100</v>
      </c>
      <c r="F78" s="30"/>
      <c r="G78" s="30"/>
      <c r="H78" s="30"/>
      <c r="O78" s="5" t="s">
        <v>100</v>
      </c>
    </row>
    <row r="79" spans="1:20" s="25" customFormat="1" ht="18.75" customHeight="1" x14ac:dyDescent="0.25">
      <c r="A79" s="26"/>
      <c r="B79" s="26"/>
      <c r="C79" s="28" t="s">
        <v>101</v>
      </c>
      <c r="D79" s="28"/>
      <c r="E79" s="28"/>
      <c r="F79" s="28"/>
      <c r="G79" s="28"/>
      <c r="H79" s="28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1:20" customFormat="1" ht="15" x14ac:dyDescent="0.25">
      <c r="A80" s="23" t="s">
        <v>102</v>
      </c>
      <c r="B80" s="4"/>
      <c r="D80" s="24"/>
      <c r="E80" s="30" t="s">
        <v>100</v>
      </c>
      <c r="F80" s="30"/>
      <c r="G80" s="30"/>
      <c r="H80" s="30"/>
      <c r="P80" s="5" t="s">
        <v>100</v>
      </c>
    </row>
    <row r="81" spans="1:20" s="25" customFormat="1" ht="18.75" customHeight="1" x14ac:dyDescent="0.25">
      <c r="A81" s="26"/>
      <c r="B81" s="26"/>
      <c r="C81" s="28" t="s">
        <v>101</v>
      </c>
      <c r="D81" s="28"/>
      <c r="E81" s="28"/>
      <c r="F81" s="28"/>
      <c r="G81" s="28"/>
      <c r="H81" s="28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customFormat="1" ht="15" x14ac:dyDescent="0.25">
      <c r="A82" s="31" t="s">
        <v>103</v>
      </c>
      <c r="B82" s="31"/>
      <c r="C82" s="31"/>
      <c r="D82" s="31"/>
      <c r="E82" s="30" t="s">
        <v>100</v>
      </c>
      <c r="F82" s="30"/>
      <c r="G82" s="30"/>
      <c r="H82" s="30"/>
      <c r="Q82" s="5" t="s">
        <v>103</v>
      </c>
      <c r="R82" s="5" t="s">
        <v>100</v>
      </c>
    </row>
    <row r="83" spans="1:20" s="25" customFormat="1" ht="18.75" customHeight="1" x14ac:dyDescent="0.25">
      <c r="A83" s="26"/>
      <c r="B83" s="26"/>
      <c r="C83" s="28" t="s">
        <v>101</v>
      </c>
      <c r="D83" s="28"/>
      <c r="E83" s="28"/>
      <c r="F83" s="28"/>
      <c r="G83" s="28"/>
      <c r="H83" s="28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 customFormat="1" ht="15" x14ac:dyDescent="0.25">
      <c r="A84" s="23" t="s">
        <v>2</v>
      </c>
      <c r="B84" s="4"/>
      <c r="C84" s="29"/>
      <c r="D84" s="29"/>
      <c r="E84" s="30" t="s">
        <v>100</v>
      </c>
      <c r="F84" s="30"/>
      <c r="G84" s="30"/>
      <c r="H84" s="30"/>
      <c r="S84" s="5" t="s">
        <v>104</v>
      </c>
      <c r="T84" s="5" t="s">
        <v>100</v>
      </c>
    </row>
    <row r="85" spans="1:20" s="25" customFormat="1" ht="18.75" customHeight="1" x14ac:dyDescent="0.25">
      <c r="A85" s="26"/>
      <c r="B85" s="26"/>
      <c r="C85" s="28" t="s">
        <v>105</v>
      </c>
      <c r="D85" s="28"/>
      <c r="E85" s="28"/>
      <c r="F85" s="28"/>
      <c r="G85" s="28"/>
      <c r="H85" s="28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</sheetData>
  <mergeCells count="47">
    <mergeCell ref="C4:G4"/>
    <mergeCell ref="C5:G5"/>
    <mergeCell ref="C9:G9"/>
    <mergeCell ref="C10:G10"/>
    <mergeCell ref="B12:G12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47:C47"/>
    <mergeCell ref="A48:H48"/>
    <mergeCell ref="B49:C49"/>
    <mergeCell ref="A50:H50"/>
    <mergeCell ref="B53:C53"/>
    <mergeCell ref="B54:C54"/>
    <mergeCell ref="A55:H55"/>
    <mergeCell ref="B58:C58"/>
    <mergeCell ref="B59:C59"/>
    <mergeCell ref="A60:H60"/>
    <mergeCell ref="B63:C63"/>
    <mergeCell ref="A64:H64"/>
    <mergeCell ref="B65:C65"/>
    <mergeCell ref="A66:H66"/>
    <mergeCell ref="B69:C69"/>
    <mergeCell ref="B70:C70"/>
    <mergeCell ref="A71:H71"/>
    <mergeCell ref="B74:C74"/>
    <mergeCell ref="B75:C75"/>
    <mergeCell ref="C83:H83"/>
    <mergeCell ref="C84:D84"/>
    <mergeCell ref="E84:H84"/>
    <mergeCell ref="C85:H85"/>
    <mergeCell ref="E78:H78"/>
    <mergeCell ref="C79:H79"/>
    <mergeCell ref="E80:H80"/>
    <mergeCell ref="C81:H81"/>
    <mergeCell ref="A82:D82"/>
    <mergeCell ref="E82:H82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 - ССРСС </vt:lpstr>
      <vt:lpstr>'Сводный сметный расчет - ССРСС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2023-04-10T11:48:29Z</cp:lastPrinted>
  <dcterms:created xsi:type="dcterms:W3CDTF">2020-09-30T08:50:27Z</dcterms:created>
  <dcterms:modified xsi:type="dcterms:W3CDTF">2024-02-14T13:19:01Z</dcterms:modified>
</cp:coreProperties>
</file>