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0" yWindow="0" windowWidth="24000" windowHeight="9735"/>
  </bookViews>
  <sheets>
    <sheet name="Мои данные" sheetId="1" r:id="rId1"/>
  </sheets>
  <definedNames>
    <definedName name="_xlnm.Print_Titles" localSheetId="0">'Мои данные'!$25:$25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/>
  <c r="J17"/>
  <c r="L16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353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353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353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353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353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353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353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353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368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370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<sst xmlns="http://schemas.openxmlformats.org/spreadsheetml/2006/main" count="1324" uniqueCount="750">
  <si>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</si>
  <si>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</si>
  <si>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</si>
  <si>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</si>
  <si>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</si>
  <si>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</si>
  <si>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</si>
  <si>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</si>
  <si>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</si>
  <si>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</si>
  <si>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</si>
  <si>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</si>
  <si>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</si>
  <si>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</si>
  <si>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</si>
  <si>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</si>
  <si>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</si>
  <si>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</si>
  <si>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</si>
  <si>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</si>
  <si>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</si>
  <si>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</si>
  <si>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</si>
  <si>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</si>
  <si>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</si>
  <si>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</si>
  <si>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</si>
  <si>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</si>
  <si>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</si>
  <si>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</si>
  <si>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</si>
  <si>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</si>
  <si>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СОГЛАСОВАНО</t>
  </si>
  <si>
    <t xml:space="preserve">  </t>
  </si>
  <si>
    <t>_________________ //</t>
  </si>
  <si>
    <t>ГАУСО ВО Муромский комплексный центр социального обслуживания населения</t>
  </si>
  <si>
    <t>Основание: дефектная ведомость</t>
  </si>
  <si>
    <t>Составлен в базисных и текущих ценах по состоянию на 3 кв.2023г.(ФЕР-2020 с изм.1-9)</t>
  </si>
  <si>
    <t>Раздел 1. Кабинет №5</t>
  </si>
  <si>
    <t>Демонтажные работы</t>
  </si>
  <si>
    <t xml:space="preserve"> ФЕРр63-15-2
---------------------------------
Разборка элементов облицовки потолков с разборкой каркаса: пластиковых панелей
(100 м2)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</si>
  <si>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29,99
----------
1</t>
  </si>
  <si>
    <t>1
----------
29,99</t>
  </si>
  <si>
    <t/>
  </si>
  <si>
    <t>Накладные расходы от ФОТ(638 руб.)</t>
  </si>
  <si>
    <t>Сметная прибыль от ФОТ(638 руб.)</t>
  </si>
  <si>
    <t>Всего с НР и СП</t>
  </si>
  <si>
    <t xml:space="preserve"> ФЕРр63-5-1
---------------------------------
Снятие обоев: простых и улучшенных
(100 м2)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</si>
  <si>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Накладные расходы от ФОТ(685 руб.)</t>
  </si>
  <si>
    <t>Сметная прибыль от ФОТ(685 руб.)</t>
  </si>
  <si>
    <t xml:space="preserve"> ФЕРр57-3-1
---------------------------------
Разборка плинтусов: деревянных и из пластмассовых материалов
(100 м)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</si>
  <si>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Накладные расходы от ФОТ(108 руб.)</t>
  </si>
  <si>
    <t>Сметная прибыль от ФОТ(108 руб.)</t>
  </si>
  <si>
    <t xml:space="preserve"> ФЕРр56-11-1
---------------------------------
Снятие наличников
(100 м)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</si>
  <si>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Накладные расходы от ФОТ(115 руб.)</t>
  </si>
  <si>
    <t>Сметная прибыль от ФОТ(115 руб.)</t>
  </si>
  <si>
    <t xml:space="preserve"> ФЕРр56-10-1
---------------------------------
Снятие дверных полотен
(100 м2)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</si>
  <si>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Накладные расходы от ФОТ(354 руб.)</t>
  </si>
  <si>
    <t>Сметная прибыль от ФОТ(354 руб.)</t>
  </si>
  <si>
    <t xml:space="preserve"> ФЕРр56-9-1
---------------------------------
Демонтаж дверных коробок: в каменных стенах с отбивкой штукатурки в откосах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</si>
  <si>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5,63
----------
29,99</t>
  </si>
  <si>
    <t>Накладные расходы от ФОТ(992 руб.)</t>
  </si>
  <si>
    <t>Сметная прибыль от ФОТ(992 руб.)</t>
  </si>
  <si>
    <t xml:space="preserve"> ФЕР10-01-036-01
---------------------------------
Демонтаж уголков ПВХ на клее
(100 м) 
---------------------------------
(Приказ от 04.09.2019 № 519/пр табл.2 п.2 Демонтаж (разборка) сборных деревянных конструкций ОЗП=0,8; ЭМ=0,8 к расх.; ЗПМ=0,8; МАТ=0 к расх.; ТЗ=0,8; ТЗМ=0,8;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</si>
  <si>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29,99
----------
8,71</t>
  </si>
  <si>
    <t>Накладные расходы от ФОТ(87 руб.)</t>
  </si>
  <si>
    <t>97%=108%*0.9</t>
  </si>
  <si>
    <t>Сметная прибыль от ФОТ(87 руб.)</t>
  </si>
  <si>
    <t>47%=55%*0.85</t>
  </si>
  <si>
    <t xml:space="preserve"> ФЕРр67-4-5
---------------------------------
Демонтаж: светильников для люминесцентных ламп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</si>
  <si>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2,88
----------
1,24</t>
  </si>
  <si>
    <t>14,35
----------
29,99</t>
  </si>
  <si>
    <t>Накладные расходы от ФОТ(50 руб.)</t>
  </si>
  <si>
    <t>Сметная прибыль от ФОТ(50 руб.)</t>
  </si>
  <si>
    <t xml:space="preserve"> ФЕРр67-4-1
---------------------------------
Демонтаж: выключателей, розеток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</si>
  <si>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Накладные расходы от ФОТ(47 руб.)</t>
  </si>
  <si>
    <t>Сметная прибыль от ФОТ(47 руб.)</t>
  </si>
  <si>
    <t xml:space="preserve"> ФЕРр65-3-7
---------------------------------
Снятие смесителя: без душевой сетки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</si>
  <si>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2,52
----------
1,09</t>
  </si>
  <si>
    <t>14,34
----------
29,99</t>
  </si>
  <si>
    <t xml:space="preserve"> ФЕРр65-4-1
---------------------------------
Демонтаж: умывальников и раковин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</si>
  <si>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9,35
----------
4,04</t>
  </si>
  <si>
    <t>1
----------
1</t>
  </si>
  <si>
    <t>Накладные расходы от ФОТ(152 руб.)</t>
  </si>
  <si>
    <t>Сметная прибыль от ФОТ(152 руб.)</t>
  </si>
  <si>
    <t>Потолок</t>
  </si>
  <si>
    <t xml:space="preserve"> ФЕРр53-21-15
---------------------------------
Устройство промазки и расшивка швов панелей перекрытий раствором снизу
(100 м)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</si>
  <si>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583,43
----------
25,17</t>
  </si>
  <si>
    <t>0,76
----------
0,14</t>
  </si>
  <si>
    <t>46
----------
2</t>
  </si>
  <si>
    <t>29,99
----------
7,42</t>
  </si>
  <si>
    <t>8,24
----------
29,99</t>
  </si>
  <si>
    <t>1365
----------
15</t>
  </si>
  <si>
    <t>Накладные расходы от ФОТ(1365 руб.)</t>
  </si>
  <si>
    <t>Сметная прибыль от ФОТ(1365 руб.)</t>
  </si>
  <si>
    <t xml:space="preserve"> ФЕР10-05-011-02
---------------------------------
Устройство подвесных потолков из панелей ПВХ по каркасу (прим)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</si>
  <si>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1365,87
----------
3372,27</t>
  </si>
  <si>
    <t>76,21
----------
8,05</t>
  </si>
  <si>
    <t>114
----------
282</t>
  </si>
  <si>
    <t>6
----------
1</t>
  </si>
  <si>
    <t>29,99
----------
11,64</t>
  </si>
  <si>
    <t>10,56
----------
29,99</t>
  </si>
  <si>
    <t>3416
----------
3274</t>
  </si>
  <si>
    <t>67
----------
20</t>
  </si>
  <si>
    <t>12,56
----------
0,05</t>
  </si>
  <si>
    <t>Накладные расходы от ФОТ(3436 руб.)</t>
  </si>
  <si>
    <t>Сметная прибыль от ФОТ(3436 руб.)</t>
  </si>
  <si>
    <t xml:space="preserve"> ФССЦ-14.5.11.03-0004
---------------------------------
Смесь сухая шпатлевочная на основе гипса, универсальная с полимерными добавками, крупность заполнителя не более 0,2 мм, прочность на изгиб не менее 1,0 МПа
(кг) </t>
  </si>
  <si>
    <t xml:space="preserve">
----------
2,7</t>
  </si>
  <si>
    <t xml:space="preserve">
----------
-9</t>
  </si>
  <si>
    <t xml:space="preserve">
----------
26,8</t>
  </si>
  <si>
    <t xml:space="preserve">
----------
-94</t>
  </si>
  <si>
    <t xml:space="preserve"> ФССЦ-14.5.11.03-0001
---------------------------------
Смесь сухая шпатлевочная на основе высокопрочного гипса с полимерными добавками, крупность заполнителя не более 0,15 мм, прочность на изгиб 2,7 МПа
(кг) </t>
  </si>
  <si>
    <t xml:space="preserve">
----------
7,46</t>
  </si>
  <si>
    <t xml:space="preserve">
----------
-2</t>
  </si>
  <si>
    <t xml:space="preserve">
----------
85,51</t>
  </si>
  <si>
    <t xml:space="preserve">
----------
-29</t>
  </si>
  <si>
    <t xml:space="preserve"> ФССЦ-14.4.01.02-0012
---------------------------------
Грунтовка укрепляющая, глубокого проникновения, быстросохнущая, паропроницаемая
(кг) </t>
  </si>
  <si>
    <t xml:space="preserve">
----------
13,08</t>
  </si>
  <si>
    <t xml:space="preserve">
----------
-11</t>
  </si>
  <si>
    <t xml:space="preserve">
----------
94,55</t>
  </si>
  <si>
    <t xml:space="preserve">
----------
-79</t>
  </si>
  <si>
    <t xml:space="preserve"> ФССЦ-01.7.06.01-0041
---------------------------------
Лента эластичная самоклеящаяся для профилей направляющих 30/30000 мм
(м) </t>
  </si>
  <si>
    <t xml:space="preserve">
----------
0,37</t>
  </si>
  <si>
    <t xml:space="preserve">
----------
-4</t>
  </si>
  <si>
    <t xml:space="preserve">
----------
4,45</t>
  </si>
  <si>
    <t xml:space="preserve">
----------
-50</t>
  </si>
  <si>
    <t xml:space="preserve"> ФССЦ-01.7.06.04-0007
---------------------------------
Лента разделительная для сопряжения потолка из ЛГК со стеной
(100 м) </t>
  </si>
  <si>
    <t xml:space="preserve">
----------
173</t>
  </si>
  <si>
    <t xml:space="preserve">
----------
-19</t>
  </si>
  <si>
    <t xml:space="preserve">
----------
1487,8</t>
  </si>
  <si>
    <t xml:space="preserve">
----------
-168</t>
  </si>
  <si>
    <t xml:space="preserve"> ФССЦ-01.7.06.04-0002
---------------------------------
Лента бумажная для повышения трещиностойкости стыков ГКЛ и ГВЛ
(м) </t>
  </si>
  <si>
    <t xml:space="preserve">
----------
0,17</t>
  </si>
  <si>
    <t xml:space="preserve">
----------
-1</t>
  </si>
  <si>
    <t xml:space="preserve">
----------
3,14</t>
  </si>
  <si>
    <t xml:space="preserve">
----------
-18</t>
  </si>
  <si>
    <t xml:space="preserve"> ФССЦ-01.7.03.01-0001
---------------------------------
Вода
(м3) </t>
  </si>
  <si>
    <t xml:space="preserve">
----------
2,44</t>
  </si>
  <si>
    <t xml:space="preserve">
----------
20,97</t>
  </si>
  <si>
    <t xml:space="preserve"> ФССЦ-11.3.03.04-0001
---------------------------------
Панели декоративные пластиковые, размер 2700х250х8 мм
(м2) </t>
  </si>
  <si>
    <t xml:space="preserve">
----------
62,08</t>
  </si>
  <si>
    <t xml:space="preserve">
----------
575</t>
  </si>
  <si>
    <t xml:space="preserve">
----------
418,82</t>
  </si>
  <si>
    <t xml:space="preserve">
----------
3877</t>
  </si>
  <si>
    <t xml:space="preserve"> ФЕР11-01-040-01
---------------------------------
Устройство плинтусов  потолочного (прим.)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</si>
  <si>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136,53
----------
43,05</t>
  </si>
  <si>
    <t>3,59
----------
0,71</t>
  </si>
  <si>
    <t>16
----------
6</t>
  </si>
  <si>
    <t>29,99
----------
2,36</t>
  </si>
  <si>
    <t>8,71
----------
29,99</t>
  </si>
  <si>
    <t>495
----------
12</t>
  </si>
  <si>
    <t>4
----------
3</t>
  </si>
  <si>
    <t>1,69
----------
0,01</t>
  </si>
  <si>
    <t>Накладные расходы от ФОТ(498 руб.)</t>
  </si>
  <si>
    <t>101%=112%*0.9</t>
  </si>
  <si>
    <t>Сметная прибыль от ФОТ(498 руб.)</t>
  </si>
  <si>
    <t>55%=65%*0.85</t>
  </si>
  <si>
    <t xml:space="preserve"> ФССЦ-01.6.04.03-0004
---------------------------------
Плинтус потолочный из пенопласта
(10 м) </t>
  </si>
  <si>
    <t xml:space="preserve">
----------
27,4</t>
  </si>
  <si>
    <t xml:space="preserve">
----------
33</t>
  </si>
  <si>
    <t xml:space="preserve">
----------
194,25</t>
  </si>
  <si>
    <t xml:space="preserve">
----------
237</t>
  </si>
  <si>
    <t>Стены</t>
  </si>
  <si>
    <t xml:space="preserve"> ФЕР15-02-019-03
---------------------------------
Сплошное выравнивание внутренних поверхностей (однослойное оштукатуривание) из сухих растворных смесей толщиной до 10 мм: стен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</si>
  <si>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430,26
----------
1,24</t>
  </si>
  <si>
    <t>28,74
----------
17,01</t>
  </si>
  <si>
    <t>7
----------
4</t>
  </si>
  <si>
    <t>29,99
----------
8,62</t>
  </si>
  <si>
    <t>19,6
----------
29,99</t>
  </si>
  <si>
    <t>2995
----------
2</t>
  </si>
  <si>
    <t>131
----------
118</t>
  </si>
  <si>
    <t>11,71
----------
0,36</t>
  </si>
  <si>
    <t>Накладные расходы от ФОТ(3113 руб.)</t>
  </si>
  <si>
    <t>90%=100%*0.9</t>
  </si>
  <si>
    <t>Сметная прибыль от ФОТ(3113 руб.)</t>
  </si>
  <si>
    <t>42%=49%*0.85</t>
  </si>
  <si>
    <t xml:space="preserve"> ФССЦ-04.3.02.05-0002
---------------------------------
Смеси сухие штукатурные гипсовые с легким заполнителем и полимерными добавками, класс B3,5 (M50)
(кг) </t>
  </si>
  <si>
    <t xml:space="preserve">
----------
2,07</t>
  </si>
  <si>
    <t xml:space="preserve">
----------
408</t>
  </si>
  <si>
    <t xml:space="preserve">
----------
9,43</t>
  </si>
  <si>
    <t xml:space="preserve">
----------
1860</t>
  </si>
  <si>
    <t xml:space="preserve"> ФССЦ-14.3.01.01-0001
---------------------------------
Грунтовка адгезионная для обработки плотных, гладких, слабо- и не впитывающих влагу оснований
(кг) </t>
  </si>
  <si>
    <t xml:space="preserve">
----------
15,09</t>
  </si>
  <si>
    <t xml:space="preserve">
----------
70</t>
  </si>
  <si>
    <t xml:space="preserve">
----------
221,6</t>
  </si>
  <si>
    <t xml:space="preserve">
----------
1029</t>
  </si>
  <si>
    <t xml:space="preserve"> ФЕР15-02-019-07
---------------------------------
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расценке: 15-02-019-03
(100 м2) 
---------------------------------
(до толщ.50 мм ПЗ=40 (ОЗП=40; ЭМ=40 к расх.; ЗПМ=40; МАТ=40 к расх.; ТЗ=40; ТЗМ=40);
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</si>
  <si>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1641,92
----------
4,8</t>
  </si>
  <si>
    <t>113,4
----------
66,83</t>
  </si>
  <si>
    <t>381
----------
2</t>
  </si>
  <si>
    <t>26
----------
16</t>
  </si>
  <si>
    <t>29,99
----------
8,92</t>
  </si>
  <si>
    <t>11429
----------
10</t>
  </si>
  <si>
    <t>516
----------
465</t>
  </si>
  <si>
    <t>44,68
----------
1,41</t>
  </si>
  <si>
    <t>Накладные расходы от ФОТ(11894 руб.)</t>
  </si>
  <si>
    <t>Сметная прибыль от ФОТ(11894 руб.)</t>
  </si>
  <si>
    <t xml:space="preserve">
----------
1634</t>
  </si>
  <si>
    <t xml:space="preserve">
----------
7442</t>
  </si>
  <si>
    <t xml:space="preserve"> ФЕР15-02-019-05
---------------------------------
Сплошное выравнивание внутренних поверхностей (однослойное оштукатуривание) из сухих растворных смесей толщиной до 10 мм: оконных и дверных откосов плоских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</si>
  <si>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1108,03
----------
1,81</t>
  </si>
  <si>
    <t>40,2
----------
24,49</t>
  </si>
  <si>
    <t>29,99
----------
8,57</t>
  </si>
  <si>
    <t>20,04
----------
29,99</t>
  </si>
  <si>
    <t>415
----------
1</t>
  </si>
  <si>
    <t>10
----------
9</t>
  </si>
  <si>
    <t>1,62
----------
0,03</t>
  </si>
  <si>
    <t>Накладные расходы от ФОТ(424 руб.)</t>
  </si>
  <si>
    <t>Сметная прибыль от ФОТ(424 руб.)</t>
  </si>
  <si>
    <t xml:space="preserve">
----------
32</t>
  </si>
  <si>
    <t xml:space="preserve">
----------
145</t>
  </si>
  <si>
    <t xml:space="preserve">
----------
4</t>
  </si>
  <si>
    <t xml:space="preserve">
----------
55</t>
  </si>
  <si>
    <t xml:space="preserve"> ФЕР10-05-012-01
---------------------------------
Устройство короба по металлическому одинарному каркасу гипсокартонными листами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</si>
  <si>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1124,8
----------
1797,53</t>
  </si>
  <si>
    <t>5,75
----------
2,38</t>
  </si>
  <si>
    <t>24
----------
37</t>
  </si>
  <si>
    <t>29,99
----------
11,96</t>
  </si>
  <si>
    <t>16,61
----------
29,99</t>
  </si>
  <si>
    <t>708
----------
452</t>
  </si>
  <si>
    <t>2
----------
1</t>
  </si>
  <si>
    <t>2,63
----------
0,01</t>
  </si>
  <si>
    <t>Накладные расходы от ФОТ(709 руб.)</t>
  </si>
  <si>
    <t>Сметная прибыль от ФОТ(709 руб.)</t>
  </si>
  <si>
    <t xml:space="preserve"> ФССЦ-01.6.01.01-0001
---------------------------------
Лист гипсоволокнистый влагостойкий ГВЛВ, толщина 10 мм
(м2) </t>
  </si>
  <si>
    <t xml:space="preserve">
----------
23,52</t>
  </si>
  <si>
    <t xml:space="preserve">
----------
52</t>
  </si>
  <si>
    <t xml:space="preserve">
----------
251,74</t>
  </si>
  <si>
    <t xml:space="preserve">
----------
555</t>
  </si>
  <si>
    <t xml:space="preserve"> ФЕР15-04-027-05
---------------------------------
Шпатлевка по конструкциям: стен, подготовленных под окраску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</si>
  <si>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160,93
----------
402,54</t>
  </si>
  <si>
    <t>3,85
----------
0,83</t>
  </si>
  <si>
    <t>40
----------
101</t>
  </si>
  <si>
    <t>29,99
----------
6,45</t>
  </si>
  <si>
    <t>9,12
----------
29,99</t>
  </si>
  <si>
    <t>1205
----------
647</t>
  </si>
  <si>
    <t>9
----------
6</t>
  </si>
  <si>
    <t>4,22
----------
0,02</t>
  </si>
  <si>
    <t>Накладные расходы от ФОТ(1211 руб.)</t>
  </si>
  <si>
    <t>Сметная прибыль от ФОТ(1211 руб.)</t>
  </si>
  <si>
    <t xml:space="preserve"> ФЕР15-04-006-03
---------------------------------
Покрытие поверхностей грунтовкой глубокого проникновения: за 1 раз стен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</si>
  <si>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69,44
----------
0,18</t>
  </si>
  <si>
    <t>1,64
----------
0,44</t>
  </si>
  <si>
    <t>29,99
----------
8,94</t>
  </si>
  <si>
    <t>10,24
----------
29,99</t>
  </si>
  <si>
    <t>1,65
----------
0,01</t>
  </si>
  <si>
    <t>Накладные расходы от ФОТ(479 руб.)</t>
  </si>
  <si>
    <t>Сметная прибыль от ФОТ(479 руб.)</t>
  </si>
  <si>
    <t xml:space="preserve"> ФССЦ-14.4.01.02-0113
---------------------------------
Грунтовка акриловая, антисептическая, глубокого проникновения
(кг) </t>
  </si>
  <si>
    <t xml:space="preserve">
----------
15,25</t>
  </si>
  <si>
    <t xml:space="preserve">
----------
36</t>
  </si>
  <si>
    <t xml:space="preserve">
----------
110,3</t>
  </si>
  <si>
    <t xml:space="preserve">
----------
260</t>
  </si>
  <si>
    <t xml:space="preserve"> ФЕР15-06-001-02
---------------------------------
Оклейка обоями стен и откосов по монолитной штукатурке и бетону: тиснеными и плотными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</si>
  <si>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595,63
----------
157,21</t>
  </si>
  <si>
    <t>136
----------
36</t>
  </si>
  <si>
    <t>29,99
----------
6,9</t>
  </si>
  <si>
    <t>4083
----------
248</t>
  </si>
  <si>
    <t>15,01
----------
0,01</t>
  </si>
  <si>
    <t>Накладные расходы от ФОТ(4086 руб.)</t>
  </si>
  <si>
    <t>Сметная прибыль от ФОТ(4086 руб.)</t>
  </si>
  <si>
    <t xml:space="preserve"> ФССЦ-01.6.02.01-0021
---------------------------------
Обои высококачественные
(100 м2) </t>
  </si>
  <si>
    <t xml:space="preserve">
----------
2616</t>
  </si>
  <si>
    <t xml:space="preserve">
----------
688</t>
  </si>
  <si>
    <t xml:space="preserve">
----------
17407,5</t>
  </si>
  <si>
    <t xml:space="preserve">
----------
4576</t>
  </si>
  <si>
    <t xml:space="preserve"> ФЕР15-06-001-05
---------------------------------
Оклейка обоями стен по листовым материалам, гипсобетонным и гипсолитовым поверхностям: тиснеными и плотными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</si>
  <si>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415,4
----------
62,05</t>
  </si>
  <si>
    <t>9
----------
1</t>
  </si>
  <si>
    <t>29,99
----------
2,82</t>
  </si>
  <si>
    <t>262
----------
4</t>
  </si>
  <si>
    <t>Накладные расходы от ФОТ(262 руб.)</t>
  </si>
  <si>
    <t>Сметная прибыль от ФОТ(262 руб.)</t>
  </si>
  <si>
    <t xml:space="preserve">
----------
63</t>
  </si>
  <si>
    <t xml:space="preserve">
----------
420</t>
  </si>
  <si>
    <t xml:space="preserve"> ФЕРр69-57-1
---------------------------------
Установка декоративного деревянного экрана на регистры отопления
(м2)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</si>
  <si>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5,49
----------
2,13</t>
  </si>
  <si>
    <t>29,99
----------
12,67</t>
  </si>
  <si>
    <t>59
----------
10</t>
  </si>
  <si>
    <t>Накладные расходы от ФОТ(59 руб.)</t>
  </si>
  <si>
    <t>Сметная прибыль от ФОТ(59 руб.)</t>
  </si>
  <si>
    <t xml:space="preserve"> ФССЦ-11.3.03.12-0001
---------------------------------
Решетка радиаторная из ПВХ, размер 0,6x0,6 м
(м2) </t>
  </si>
  <si>
    <t xml:space="preserve">
----------
69,58</t>
  </si>
  <si>
    <t xml:space="preserve">
----------
25</t>
  </si>
  <si>
    <t xml:space="preserve">
----------
684,12</t>
  </si>
  <si>
    <t xml:space="preserve">
----------
246</t>
  </si>
  <si>
    <t xml:space="preserve"> ФЕРр62-16-6
---------------------------------
Окрашивание водоэмульсионными составами поверхностей стен и откосов, ранее окрашенных: водоэмульсионной краской с расчисткой старой краски более 35%
(100 м2)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</si>
  <si>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276,22
----------
160,12</t>
  </si>
  <si>
    <t>8,13
----------
2,36</t>
  </si>
  <si>
    <t>11
----------
6</t>
  </si>
  <si>
    <t>29,99
----------
5,88</t>
  </si>
  <si>
    <t>10,96
----------
29,99</t>
  </si>
  <si>
    <t>321
----------
36</t>
  </si>
  <si>
    <t>3
----------
3</t>
  </si>
  <si>
    <t>1,24
----------
0,01</t>
  </si>
  <si>
    <t>Накладные расходы от ФОТ(324 руб.)</t>
  </si>
  <si>
    <t>Сметная прибыль от ФОТ(324 руб.)</t>
  </si>
  <si>
    <t xml:space="preserve"> ФССЦ-14.3.02.01-0015
---------------------------------
Краска акриловая: Alpina ULTRAWEISS, CAPAROL водно-дисперсионная
(т) </t>
  </si>
  <si>
    <t xml:space="preserve">
----------
13287,69</t>
  </si>
  <si>
    <t xml:space="preserve">
----------
37</t>
  </si>
  <si>
    <t xml:space="preserve">
----------
569564,6</t>
  </si>
  <si>
    <t xml:space="preserve">
----------
1565</t>
  </si>
  <si>
    <t xml:space="preserve"> ФЕР15-01-019-05
---------------------------------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</si>
  <si>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1642,68
----------
1,12</t>
  </si>
  <si>
    <t>53,58
----------
29,58</t>
  </si>
  <si>
    <t>29,99
----------
8,79</t>
  </si>
  <si>
    <t>18,76
----------
29,99</t>
  </si>
  <si>
    <t>14
----------
12</t>
  </si>
  <si>
    <t>2,42
----------
0,04</t>
  </si>
  <si>
    <t>Накладные расходы от ФОТ(677 руб.)</t>
  </si>
  <si>
    <t>Сметная прибыль от ФОТ(677 руб.)</t>
  </si>
  <si>
    <t xml:space="preserve"> прайс
---------------------------------
Плитка облицовочная (Ц:1499/1,2*1,02/8,22)
(м2) </t>
  </si>
  <si>
    <t xml:space="preserve">
----------
155,01</t>
  </si>
  <si>
    <t xml:space="preserve">
----------
209</t>
  </si>
  <si>
    <t xml:space="preserve">
----------
1274,15</t>
  </si>
  <si>
    <t xml:space="preserve">
----------
1720</t>
  </si>
  <si>
    <t xml:space="preserve"> ФССЦ-14.1.06.02-0001
---------------------------------
Клей для облицовочных работ водостойкий (сухая смесь)
(т) </t>
  </si>
  <si>
    <t xml:space="preserve">
----------
4316</t>
  </si>
  <si>
    <t xml:space="preserve">
----------
22</t>
  </si>
  <si>
    <t xml:space="preserve">
----------
21760,2</t>
  </si>
  <si>
    <t xml:space="preserve">
----------
110</t>
  </si>
  <si>
    <t xml:space="preserve"> ФССЦ-04.3.02.09-0102
---------------------------------
Смеси сухие водостойкие для затирки межплиточных швов шириной 1-6 мм (различная цветовая гамма)
(т) </t>
  </si>
  <si>
    <t xml:space="preserve">
----------
6513</t>
  </si>
  <si>
    <t xml:space="preserve">
----------
64290,38</t>
  </si>
  <si>
    <t xml:space="preserve">
----------
43</t>
  </si>
  <si>
    <t>Пол</t>
  </si>
  <si>
    <t xml:space="preserve"> ФЕР11-01-040-03
---------------------------------
Устройство плинтусов поливинилхлоридных: на винтах самонарезающих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</si>
  <si>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95,2
----------
152,84</t>
  </si>
  <si>
    <t>10
----------
17</t>
  </si>
  <si>
    <t>29,99
----------
14,16</t>
  </si>
  <si>
    <t>311
----------
237</t>
  </si>
  <si>
    <t>3
----------
2</t>
  </si>
  <si>
    <t>1,13
----------
0,01</t>
  </si>
  <si>
    <t>Накладные расходы от ФОТ(313 руб.)</t>
  </si>
  <si>
    <t>Сметная прибыль от ФОТ(313 руб.)</t>
  </si>
  <si>
    <t xml:space="preserve"> прайс
---------------------------------
Плинтус ПВХ Winart 58 мм  2500 мм S-профиль с кабель-каналом (Ц:1071/1,2*1,02/8,22)
(м) </t>
  </si>
  <si>
    <t xml:space="preserve">
----------
44,3</t>
  </si>
  <si>
    <t xml:space="preserve">
----------
488</t>
  </si>
  <si>
    <t xml:space="preserve">
----------
364,14</t>
  </si>
  <si>
    <t xml:space="preserve">
----------
4009</t>
  </si>
  <si>
    <t>Двери</t>
  </si>
  <si>
    <t xml:space="preserve"> ФЕР10-01-039-01
---------------------------------
Установка блоков в наружных и внутренних дверных проемах: в каменных стенах, площадь проема до 3 м2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</si>
  <si>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1275,98
----------
2088,57</t>
  </si>
  <si>
    <t>1911,74
----------
291,21</t>
  </si>
  <si>
    <t>45
----------
75</t>
  </si>
  <si>
    <t>68
----------
10</t>
  </si>
  <si>
    <t>29,99
----------
7,65</t>
  </si>
  <si>
    <t>15,3
----------
29,99</t>
  </si>
  <si>
    <t>1362
----------
569</t>
  </si>
  <si>
    <t>1041
----------
311</t>
  </si>
  <si>
    <t>4,95
----------
0,78</t>
  </si>
  <si>
    <t>Накладные расходы от ФОТ(1673 руб.)</t>
  </si>
  <si>
    <t>Сметная прибыль от ФОТ(1673 руб.)</t>
  </si>
  <si>
    <t xml:space="preserve"> ФССЦ-11.2.02.01-0002
---------------------------------
Блок дверной, одностворчатый, 3-х филёнчатый, глухой сосновый, лакированный, модель FF OKSAMANTY 3P, размер дверного полотна: 790x2090 мм
(компл) </t>
  </si>
  <si>
    <t xml:space="preserve">
----------
1578,81</t>
  </si>
  <si>
    <t xml:space="preserve">
----------
3158</t>
  </si>
  <si>
    <t xml:space="preserve">
----------
10463,16</t>
  </si>
  <si>
    <t xml:space="preserve">
----------
20926</t>
  </si>
  <si>
    <t xml:space="preserve"> ФССЦ-01.7.04.07-0022
---------------------------------
Комплект скобяных изделий для отдельных полотен однопольных входных дверей при заполнении отдельными элементами в помещение
(компл) </t>
  </si>
  <si>
    <t xml:space="preserve">
----------
113</t>
  </si>
  <si>
    <t xml:space="preserve">
----------
226</t>
  </si>
  <si>
    <t xml:space="preserve">
----------
320,91</t>
  </si>
  <si>
    <t xml:space="preserve">
----------
642</t>
  </si>
  <si>
    <t xml:space="preserve"> прайс
---------------------------------
Замок врезной в комплекте с ручкой на планке (бронза) (Ц:1820/1,2*1,02/8,22)
(компл) </t>
  </si>
  <si>
    <t xml:space="preserve">
----------
188,2</t>
  </si>
  <si>
    <t xml:space="preserve">
----------
376</t>
  </si>
  <si>
    <t xml:space="preserve">
----------
1547</t>
  </si>
  <si>
    <t xml:space="preserve">
----------
3094</t>
  </si>
  <si>
    <t xml:space="preserve"> ФЕР10-01-060-01
---------------------------------
Установка и крепление наличников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</si>
  <si>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99,19
----------
8,5</t>
  </si>
  <si>
    <t>4,44
----------
0,78</t>
  </si>
  <si>
    <t>10
----------
1</t>
  </si>
  <si>
    <t>29,99
----------
9,8</t>
  </si>
  <si>
    <t>8,27
----------
29,99</t>
  </si>
  <si>
    <t>297
----------
8</t>
  </si>
  <si>
    <t>4
----------
2</t>
  </si>
  <si>
    <t>1,21
----------
0,01</t>
  </si>
  <si>
    <t>Накладные расходы от ФОТ(299 руб.)</t>
  </si>
  <si>
    <t>Сметная прибыль от ФОТ(299 руб.)</t>
  </si>
  <si>
    <t xml:space="preserve"> ФССЦ-11.1.01.10-0004
---------------------------------
Наличники из древесины тип Н-1, размер 13х74 мм
(м) </t>
  </si>
  <si>
    <t xml:space="preserve">
----------
4,94</t>
  </si>
  <si>
    <t xml:space="preserve">
----------
57,9</t>
  </si>
  <si>
    <t xml:space="preserve">
----------
648</t>
  </si>
  <si>
    <t xml:space="preserve"> ФЕРр61-7-1
---------------------------------
Ремонт штукатурки откосов внутри здания по камню и бетону цементно-известковым раствором: прямолинейных
(100 м2)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</si>
  <si>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3951,46
----------
2279,65</t>
  </si>
  <si>
    <t>41,7
----------
18,01</t>
  </si>
  <si>
    <t>49
----------
28</t>
  </si>
  <si>
    <t>29,99
----------
6,2</t>
  </si>
  <si>
    <t>1481
----------
177</t>
  </si>
  <si>
    <t>7
----------
7</t>
  </si>
  <si>
    <t>5,51
----------
0,02</t>
  </si>
  <si>
    <t>Накладные расходы от ФОТ(1488 руб.)</t>
  </si>
  <si>
    <t>Сметная прибыль от ФОТ(1488 руб.)</t>
  </si>
  <si>
    <t xml:space="preserve"> ФЕР10-01-036-01
---------------------------------
Установка уголков ПВХ на клее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</si>
  <si>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88,73
----------
36</t>
  </si>
  <si>
    <t>13
----------
5</t>
  </si>
  <si>
    <t>392
----------
46</t>
  </si>
  <si>
    <t>Накладные расходы от ФОТ(392 руб.)</t>
  </si>
  <si>
    <t>Сметная прибыль от ФОТ(392 руб.)</t>
  </si>
  <si>
    <t xml:space="preserve"> ФССЦ-11.3.03.13-0047
---------------------------------
Уголок из ПВХ, размер 40х40 мм
(10 м) </t>
  </si>
  <si>
    <t xml:space="preserve">
----------
65</t>
  </si>
  <si>
    <t xml:space="preserve">
----------
193,66</t>
  </si>
  <si>
    <t xml:space="preserve">
----------
285</t>
  </si>
  <si>
    <t>Электромонтажные работы</t>
  </si>
  <si>
    <t xml:space="preserve"> ФЕРм08-03-594-02
---------------------------------
Светильник отдельно устанавливаемый: на штырях с количеством ламп в светильнике 2 Б/У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</si>
  <si>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1242,78
----------
120,67</t>
  </si>
  <si>
    <t>48,9
----------
6,78</t>
  </si>
  <si>
    <t>12
----------
2</t>
  </si>
  <si>
    <t>29,99
----------
6,59</t>
  </si>
  <si>
    <t>11,27
----------
29,99</t>
  </si>
  <si>
    <t>373
----------
7</t>
  </si>
  <si>
    <t>6
----------
2</t>
  </si>
  <si>
    <t>1,25
----------
0,01</t>
  </si>
  <si>
    <t>Накладные расходы от ФОТ(375 руб.)</t>
  </si>
  <si>
    <t>Сметная прибыль от ФОТ(375 руб.)</t>
  </si>
  <si>
    <t xml:space="preserve"> ФЕРм08-03-591-09
---------------------------------
Розетка штепсельная: утопленного типа при скрытой проводке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</si>
  <si>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408,19
----------
62,22</t>
  </si>
  <si>
    <t>6,44
----------
0,86</t>
  </si>
  <si>
    <t>8
----------
2</t>
  </si>
  <si>
    <t>29,99
----------
15,95</t>
  </si>
  <si>
    <t>11,69
----------
29,99</t>
  </si>
  <si>
    <t>245
----------
19</t>
  </si>
  <si>
    <t>Накладные расходы от ФОТ(246 руб.)</t>
  </si>
  <si>
    <t>Сметная прибыль от ФОТ(246 руб.)</t>
  </si>
  <si>
    <t xml:space="preserve"> ФССЦ-20.4.03.07-0021
---------------------------------
Розетка штепсельная с заземляющим контактом
(100 шт) </t>
  </si>
  <si>
    <t xml:space="preserve">
----------
1983</t>
  </si>
  <si>
    <t xml:space="preserve">
----------
20</t>
  </si>
  <si>
    <t xml:space="preserve">
----------
9954,75</t>
  </si>
  <si>
    <t xml:space="preserve">
----------
100</t>
  </si>
  <si>
    <t xml:space="preserve"> прайс
---------------------------------
Розетка 2-х местная с заземл, скрытой установки (Ц:333*1,02/1,2/8,22)
(шт) </t>
  </si>
  <si>
    <t xml:space="preserve">
----------
34,43</t>
  </si>
  <si>
    <t xml:space="preserve">
----------
34</t>
  </si>
  <si>
    <t xml:space="preserve">
----------
283,05</t>
  </si>
  <si>
    <t xml:space="preserve">
----------
283</t>
  </si>
  <si>
    <t xml:space="preserve"> ФЕРм08-03-591-02
---------------------------------
Выключатель: одноклавишный утопленного типа при скрытой проводке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</si>
  <si>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344,98
----------
34,95</t>
  </si>
  <si>
    <t>3
----------
1</t>
  </si>
  <si>
    <t>29,99
----------
20,02</t>
  </si>
  <si>
    <t>103
----------
7</t>
  </si>
  <si>
    <t>Накладные расходы от ФОТ(103 руб.)</t>
  </si>
  <si>
    <t>Сметная прибыль от ФОТ(103 руб.)</t>
  </si>
  <si>
    <t xml:space="preserve"> ФССЦ-20.4.01.02-0021
---------------------------------
Выключатель одноклавишный для скрытой проводки
(10 шт) </t>
  </si>
  <si>
    <t xml:space="preserve">
----------
62,2</t>
  </si>
  <si>
    <t xml:space="preserve">
----------
6</t>
  </si>
  <si>
    <t xml:space="preserve">
----------
778,33</t>
  </si>
  <si>
    <t xml:space="preserve">
----------
78</t>
  </si>
  <si>
    <t>Сантехнические работы</t>
  </si>
  <si>
    <t xml:space="preserve"> ФЕР10-01-059-01
---------------------------------
Установка столов, шкафов под мойки, холодильных шкафов и др.
(100 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</si>
  <si>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842,93
----------
1633,36</t>
  </si>
  <si>
    <t>365,14
----------
87,77</t>
  </si>
  <si>
    <t>8
----------
16</t>
  </si>
  <si>
    <t>4
----------
1</t>
  </si>
  <si>
    <t>29,99
----------
5,72</t>
  </si>
  <si>
    <t>9,79
----------
29,99</t>
  </si>
  <si>
    <t>253
----------
93</t>
  </si>
  <si>
    <t>36
----------
26</t>
  </si>
  <si>
    <t>1,05
----------
0,07</t>
  </si>
  <si>
    <t>Накладные расходы от ФОТ(279 руб.)</t>
  </si>
  <si>
    <t>Сметная прибыль от ФОТ(279 руб.)</t>
  </si>
  <si>
    <t xml:space="preserve"> ФССЦ-11.2.07.12-0011
---------------------------------
Штапик (раскладка), размер 19х19 мм
(м) </t>
  </si>
  <si>
    <t xml:space="preserve">
----------
3,2</t>
  </si>
  <si>
    <t xml:space="preserve">
----------
-13</t>
  </si>
  <si>
    <t xml:space="preserve">
----------
13,04</t>
  </si>
  <si>
    <t xml:space="preserve">
----------
-52</t>
  </si>
  <si>
    <t xml:space="preserve"> ФССЦ-08.1.02.11-0001
---------------------------------
Поковки из квадратных заготовок, масса 1,8 кг
(т) </t>
  </si>
  <si>
    <t xml:space="preserve">
----------
5989</t>
  </si>
  <si>
    <t xml:space="preserve">
----------
77594,23</t>
  </si>
  <si>
    <t xml:space="preserve">
----------
-27</t>
  </si>
  <si>
    <t xml:space="preserve"> ФССЦ-01.7.15.06-0111
---------------------------------
Гвозди строительные
(т) </t>
  </si>
  <si>
    <t xml:space="preserve">
----------
11978</t>
  </si>
  <si>
    <t xml:space="preserve">
----------
117274,49</t>
  </si>
  <si>
    <t xml:space="preserve">
----------
-14</t>
  </si>
  <si>
    <t xml:space="preserve"> ФЕР17-01-001-14
---------------------------------
Установка умывальников одиночных: с подводкой холодной и горячей воды
(10 компл)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</si>
  <si>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291,23
----------
99,56</t>
  </si>
  <si>
    <t>29,03
----------
6,89</t>
  </si>
  <si>
    <t>29
----------
10</t>
  </si>
  <si>
    <t>29,99
----------
7,79</t>
  </si>
  <si>
    <t>9,71
----------
29,99</t>
  </si>
  <si>
    <t>873
----------
78</t>
  </si>
  <si>
    <t>28
----------
21</t>
  </si>
  <si>
    <t>3,03
----------
0,06</t>
  </si>
  <si>
    <t>Накладные расходы от ФОТ(894 руб.)</t>
  </si>
  <si>
    <t>109%=121%*0.9</t>
  </si>
  <si>
    <t>Сметная прибыль от ФОТ(894 руб.)</t>
  </si>
  <si>
    <t>61%=72%*0.85</t>
  </si>
  <si>
    <t xml:space="preserve"> прайс
---------------------------------
Тумба с раковиной  (Ц:19684/1,2*1,02/8,22)
(шт) </t>
  </si>
  <si>
    <t xml:space="preserve">
----------
2035,45</t>
  </si>
  <si>
    <t xml:space="preserve">
----------
2035</t>
  </si>
  <si>
    <t xml:space="preserve">
----------
16731,4</t>
  </si>
  <si>
    <t xml:space="preserve">
----------
16731</t>
  </si>
  <si>
    <t xml:space="preserve"> прайс
---------------------------------
Смеситель для раковины (Ц:5990/1,2*1,02/8,22)
(шт) </t>
  </si>
  <si>
    <t xml:space="preserve">
----------
619,4</t>
  </si>
  <si>
    <t xml:space="preserve">
----------
619</t>
  </si>
  <si>
    <t xml:space="preserve">
----------
5091,5</t>
  </si>
  <si>
    <t xml:space="preserve">
----------
5092</t>
  </si>
  <si>
    <t xml:space="preserve"> прайс
---------------------------------
Сифон для раковины (Ц:1038/1,2*1,02/8,22)
(шт) </t>
  </si>
  <si>
    <t xml:space="preserve">
----------
107,34</t>
  </si>
  <si>
    <t xml:space="preserve">
----------
107</t>
  </si>
  <si>
    <t xml:space="preserve">
----------
882,3</t>
  </si>
  <si>
    <t xml:space="preserve">
----------
882</t>
  </si>
  <si>
    <t>Раздел 2. Кабинет №8</t>
  </si>
  <si>
    <t xml:space="preserve"> ФЕРр63-15-1
---------------------------------
Разборка элементов облицовки потолков с разборкой каркаса: плит растровых
(100 м2)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</si>
  <si>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Накладные расходы от ФОТ(1074 руб.)</t>
  </si>
  <si>
    <t>Сметная прибыль от ФОТ(1074 руб.)</t>
  </si>
  <si>
    <t>Накладные расходы от ФОТ(885 руб.)</t>
  </si>
  <si>
    <t>Сметная прибыль от ФОТ(885 руб.)</t>
  </si>
  <si>
    <t>Накладные расходы от ФОТ(125 руб.)</t>
  </si>
  <si>
    <t>Сметная прибыль от ФОТ(125 руб.)</t>
  </si>
  <si>
    <t xml:space="preserve"> ФЕРр57-2-1
---------------------------------
Разборка покрытий полов: из линолеума и релина
(100 м2)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ОЗП=1,15; ЭМ=1,15 к расх.; ЗПМ=1,15; ТЗ=1,15; ТЗМ=1,15)</t>
  </si>
  <si>
    <t>4,67
----------
2,02</t>
  </si>
  <si>
    <t>14,36
----------
29,99</t>
  </si>
  <si>
    <t>7
----------
6</t>
  </si>
  <si>
    <t>1,4
----------
0,02</t>
  </si>
  <si>
    <t>Накладные расходы от ФОТ(333 руб.)</t>
  </si>
  <si>
    <t>Сметная прибыль от ФОТ(333 руб.)</t>
  </si>
  <si>
    <t>Накладные расходы от ФОТ(176 руб.)</t>
  </si>
  <si>
    <t>Сметная прибыль от ФОТ(176 руб.)</t>
  </si>
  <si>
    <t>Накладные расходы от ФОТ(399 руб.)</t>
  </si>
  <si>
    <t>Сметная прибыль от ФОТ(399 руб.)</t>
  </si>
  <si>
    <t>Накладные расходы от ФОТ(16 руб.)</t>
  </si>
  <si>
    <t>Сметная прибыль от ФОТ(16 руб.)</t>
  </si>
  <si>
    <t>43
----------
2</t>
  </si>
  <si>
    <t>1295
----------
14</t>
  </si>
  <si>
    <t>Накладные расходы от ФОТ(1295 руб.)</t>
  </si>
  <si>
    <t>Сметная прибыль от ФОТ(1295 руб.)</t>
  </si>
  <si>
    <t xml:space="preserve"> ФЕР15-01-047-15
---------------------------------
Устройство потолков: плитно-ячеистых по каркасу из оцинкованного профиля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</si>
  <si>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1495,24
----------
5335,4</t>
  </si>
  <si>
    <t>547,95
----------
106,97</t>
  </si>
  <si>
    <t>160
----------
569</t>
  </si>
  <si>
    <t>58
----------
11</t>
  </si>
  <si>
    <t>29,99
----------
10,59</t>
  </si>
  <si>
    <t>8,72
----------
29,99</t>
  </si>
  <si>
    <t>4785
----------
6028</t>
  </si>
  <si>
    <t>510
----------
342</t>
  </si>
  <si>
    <t>16,97
----------
0,96</t>
  </si>
  <si>
    <t>Накладные расходы от ФОТ(5127 руб.)</t>
  </si>
  <si>
    <t>Сметная прибыль от ФОТ(5127 руб.)</t>
  </si>
  <si>
    <t>146
----------
1</t>
  </si>
  <si>
    <t>10
----------
6</t>
  </si>
  <si>
    <t>4392
----------
4</t>
  </si>
  <si>
    <t>192
----------
174</t>
  </si>
  <si>
    <t>17,17
----------
0,53</t>
  </si>
  <si>
    <t>Накладные расходы от ФОТ(4566 руб.)</t>
  </si>
  <si>
    <t>Сметная прибыль от ФОТ(4566 руб.)</t>
  </si>
  <si>
    <t xml:space="preserve">
----------
599</t>
  </si>
  <si>
    <t xml:space="preserve">
----------
2728</t>
  </si>
  <si>
    <t xml:space="preserve">
----------
103</t>
  </si>
  <si>
    <t xml:space="preserve">
----------
1509</t>
  </si>
  <si>
    <t xml:space="preserve"> ФЕР15-02-019-07
---------------------------------
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расценке: 15-02-019-03
(100 м2) 
---------------------------------
(до толщ50 мм ПЗ=40 (ОЗП=40; ЭМ=40 к расх.; ЗПМ=40; МАТ=40 к расх.; ТЗ=40; ТЗМ=40);
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</si>
  <si>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559
----------
1</t>
  </si>
  <si>
    <t>39
----------
23</t>
  </si>
  <si>
    <t>16762
----------
14</t>
  </si>
  <si>
    <t>757
----------
682</t>
  </si>
  <si>
    <t>65,53
----------
2,07</t>
  </si>
  <si>
    <t>Накладные расходы от ФОТ(17444 руб.)</t>
  </si>
  <si>
    <t>Сметная прибыль от ФОТ(17444 руб.)</t>
  </si>
  <si>
    <t xml:space="preserve">
----------
2396</t>
  </si>
  <si>
    <t xml:space="preserve">
----------
10914</t>
  </si>
  <si>
    <t>51
----------
128</t>
  </si>
  <si>
    <t>1527
----------
822</t>
  </si>
  <si>
    <t>11
----------
8</t>
  </si>
  <si>
    <t>5,35
----------
0,02</t>
  </si>
  <si>
    <t>Накладные расходы от ФОТ(1535 руб.)</t>
  </si>
  <si>
    <t>Сметная прибыль от ФОТ(1535 руб.)</t>
  </si>
  <si>
    <t>659
----------
1</t>
  </si>
  <si>
    <t>5
----------
4</t>
  </si>
  <si>
    <t>2,28
----------
0,01</t>
  </si>
  <si>
    <t>Накладные расходы от ФОТ(663 руб.)</t>
  </si>
  <si>
    <t>Сметная прибыль от ФОТ(663 руб.)</t>
  </si>
  <si>
    <t xml:space="preserve">
----------
50</t>
  </si>
  <si>
    <t xml:space="preserve">
----------
359</t>
  </si>
  <si>
    <t>188
----------
50</t>
  </si>
  <si>
    <t>5652
----------
343</t>
  </si>
  <si>
    <t>20,78
----------
0,01</t>
  </si>
  <si>
    <t>Накладные расходы от ФОТ(5656 руб.)</t>
  </si>
  <si>
    <t>Сметная прибыль от ФОТ(5656 руб.)</t>
  </si>
  <si>
    <t xml:space="preserve">
----------
952</t>
  </si>
  <si>
    <t xml:space="preserve">
----------
6334</t>
  </si>
  <si>
    <t xml:space="preserve"> ФЕР15-04-007-01
---------------------------------
Окраска водно-дисперсионными акриловыми составами улучшенная: по штукатурке стен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</si>
  <si>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591,05
----------
642,56</t>
  </si>
  <si>
    <t>17,57
----------
3,32</t>
  </si>
  <si>
    <t>14
----------
16</t>
  </si>
  <si>
    <t>29,99
----------
7,66</t>
  </si>
  <si>
    <t>8,65
----------
29,99</t>
  </si>
  <si>
    <t>425
----------
118</t>
  </si>
  <si>
    <t>1,62
----------
0,01</t>
  </si>
  <si>
    <t>Накладные расходы от ФОТ(427 руб.)</t>
  </si>
  <si>
    <t>Сметная прибыль от ФОТ(427 руб.)</t>
  </si>
  <si>
    <t xml:space="preserve">
----------
10</t>
  </si>
  <si>
    <t xml:space="preserve">
----------
410</t>
  </si>
  <si>
    <t xml:space="preserve">
----------
7</t>
  </si>
  <si>
    <t xml:space="preserve">
----------
53</t>
  </si>
  <si>
    <t>178
----------
29</t>
  </si>
  <si>
    <t>Накладные расходы от ФОТ(178 руб.)</t>
  </si>
  <si>
    <t>Сметная прибыль от ФОТ(178 руб.)</t>
  </si>
  <si>
    <t xml:space="preserve"> прайс
---------------------------------
Навесной экран Forestore для  батарей 8 секций (790мм) белый (Ц:4214/1,2*1,02/8,22)
(компл) </t>
  </si>
  <si>
    <t xml:space="preserve">
----------
435,75</t>
  </si>
  <si>
    <t xml:space="preserve">
----------
872</t>
  </si>
  <si>
    <t xml:space="preserve">
----------
3581,9</t>
  </si>
  <si>
    <t xml:space="preserve">
----------
7164</t>
  </si>
  <si>
    <t xml:space="preserve"> ФЕР11-01-011-01
---------------------------------
Устройство стяжек: цементных толщиной 20 мм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</si>
  <si>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438,83
----------
8,54</t>
  </si>
  <si>
    <t>73,59
----------
28,94</t>
  </si>
  <si>
    <t>47
----------
1</t>
  </si>
  <si>
    <t>8
----------
3</t>
  </si>
  <si>
    <t>29,99
----------
8,59</t>
  </si>
  <si>
    <t>13,43
----------
29,99</t>
  </si>
  <si>
    <t>1404
----------
9</t>
  </si>
  <si>
    <t>105
----------
93</t>
  </si>
  <si>
    <t>5,9
----------
0,23</t>
  </si>
  <si>
    <t>Накладные расходы от ФОТ(1497 руб.)</t>
  </si>
  <si>
    <t>Сметная прибыль от ФОТ(1497 руб.)</t>
  </si>
  <si>
    <t xml:space="preserve"> ФССЦ-04.3.01.09-0015
---------------------------------
Раствор готовый кладочный, цементный, М150
(м3) </t>
  </si>
  <si>
    <t xml:space="preserve">
----------
548,3</t>
  </si>
  <si>
    <t xml:space="preserve">
----------
119</t>
  </si>
  <si>
    <t xml:space="preserve">
----------
4381,97</t>
  </si>
  <si>
    <t xml:space="preserve">
----------
954</t>
  </si>
  <si>
    <t xml:space="preserve"> ФЕР11-01-011-02
---------------------------------
Устройство стяжек: на каждые 5 мм изменения толщины стяжки добавлять или исключать к расценке 11-01-011-01
(100 м2) 
---------------------------------
(до толщ. 30 мм ПЗ=2 (ОЗП=2; ЭМ=2 к расх.; ЗПМ=2; МАТ=2 к расх.; ТЗ=2; ТЗМ=2);
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</si>
  <si>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25,52
----------
9,59</t>
  </si>
  <si>
    <t>13
----------
29,99</t>
  </si>
  <si>
    <t>35
----------
31</t>
  </si>
  <si>
    <t>0,15
----------
0,08</t>
  </si>
  <si>
    <t>Накладные расходы от ФОТ(66 руб.)</t>
  </si>
  <si>
    <t>Сметная прибыль от ФОТ(66 руб.)</t>
  </si>
  <si>
    <t xml:space="preserve">
----------
60</t>
  </si>
  <si>
    <t xml:space="preserve">
----------
477</t>
  </si>
  <si>
    <t xml:space="preserve"> ФЕР11-01-047-01
---------------------------------
Устройство покрытий из плит керамогранитных размером: 40х40 см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</si>
  <si>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4212,04
----------
85,74</t>
  </si>
  <si>
    <t>41,21
----------
29,58</t>
  </si>
  <si>
    <t>449
----------
10</t>
  </si>
  <si>
    <t>29,99
----------
9,86</t>
  </si>
  <si>
    <t>24,3
----------
29,99</t>
  </si>
  <si>
    <t>13478
----------
90</t>
  </si>
  <si>
    <t>107
----------
95</t>
  </si>
  <si>
    <t>51,42
----------
0,31</t>
  </si>
  <si>
    <t>Накладные расходы от ФОТ(13573 руб.)</t>
  </si>
  <si>
    <t>Сметная прибыль от ФОТ(13573 руб.)</t>
  </si>
  <si>
    <t xml:space="preserve"> ФССЦ-06.2.05.03-0003
---------------------------------
Плитка керамогранитная многоцветная неполированная, размер 400х400х9 мм
(м2) </t>
  </si>
  <si>
    <t xml:space="preserve">
----------
140,45</t>
  </si>
  <si>
    <t xml:space="preserve">
----------
1529</t>
  </si>
  <si>
    <t xml:space="preserve">
----------
879,69</t>
  </si>
  <si>
    <t xml:space="preserve">
----------
9574</t>
  </si>
  <si>
    <t xml:space="preserve">
----------
553</t>
  </si>
  <si>
    <t xml:space="preserve">
----------
2786</t>
  </si>
  <si>
    <t xml:space="preserve">
----------
141</t>
  </si>
  <si>
    <t>12
----------
19</t>
  </si>
  <si>
    <t>351
----------
266</t>
  </si>
  <si>
    <t>1,28
----------
0,01</t>
  </si>
  <si>
    <t xml:space="preserve">
----------
550</t>
  </si>
  <si>
    <t xml:space="preserve">
----------
4524</t>
  </si>
  <si>
    <t>Проемы</t>
  </si>
  <si>
    <t>8
----------
4</t>
  </si>
  <si>
    <t>253
----------
30</t>
  </si>
  <si>
    <t>Накладные расходы от ФОТ(253 руб.)</t>
  </si>
  <si>
    <t>Сметная прибыль от ФОТ(253 руб.)</t>
  </si>
  <si>
    <t xml:space="preserve">
----------
42</t>
  </si>
  <si>
    <t xml:space="preserve">
----------
184</t>
  </si>
  <si>
    <t xml:space="preserve"> ФЕРм08-03-594-17
---------------------------------
Светильник в подвесных потолках, устанавливаемый: на закладных деталях, количество ламп в светильнике до 4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</si>
  <si>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1757,03
----------
45,7</t>
  </si>
  <si>
    <t>242,06
----------
33,55</t>
  </si>
  <si>
    <t>70
----------
2</t>
  </si>
  <si>
    <t>29,99
----------
20,78</t>
  </si>
  <si>
    <t>2108
----------
38</t>
  </si>
  <si>
    <t>109
----------
40</t>
  </si>
  <si>
    <t>7,08
----------
0,11</t>
  </si>
  <si>
    <t>Накладные расходы от ФОТ(2148 руб.)</t>
  </si>
  <si>
    <t>Сметная прибыль от ФОТ(2148 руб.)</t>
  </si>
  <si>
    <t xml:space="preserve"> прайс
---------------------------------
Светильник светодиодный 595х595х19мм (Ц:2780*1,02/1,2/8,22)
(шт) </t>
  </si>
  <si>
    <t xml:space="preserve">
----------
287,47</t>
  </si>
  <si>
    <t xml:space="preserve">
----------
1150</t>
  </si>
  <si>
    <t xml:space="preserve">
----------
2363</t>
  </si>
  <si>
    <t xml:space="preserve">
----------
9452</t>
  </si>
  <si>
    <t xml:space="preserve"> ФЕРм08-03-593-06
---------------------------------
Светильник потолочный или настенный с креплением винтами или болтами для помещений: с нормальными условиями среды, одноламповый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</si>
  <si>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946,01
----------
514,36</t>
  </si>
  <si>
    <t>214,27
----------
29,66</t>
  </si>
  <si>
    <t>38
----------
20</t>
  </si>
  <si>
    <t>29,99
----------
17,35</t>
  </si>
  <si>
    <t>11,28
----------
29,99</t>
  </si>
  <si>
    <t>1135
----------
356</t>
  </si>
  <si>
    <t>97
----------
36</t>
  </si>
  <si>
    <t>3,81
----------
0,09</t>
  </si>
  <si>
    <t>Накладные расходы от ФОТ(1171 руб.)</t>
  </si>
  <si>
    <t>Сметная прибыль от ФОТ(1171 руб.)</t>
  </si>
  <si>
    <t xml:space="preserve"> прайс
---------------------------------
Светильник настенный светодиодный (Ц:2939*1,02/1,2/8,22)
(шт) </t>
  </si>
  <si>
    <t xml:space="preserve">
----------
303,91</t>
  </si>
  <si>
    <t xml:space="preserve">
----------
1216</t>
  </si>
  <si>
    <t xml:space="preserve">
----------
2498,15</t>
  </si>
  <si>
    <t xml:space="preserve">
----------
9993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</si>
  <si>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</si>
  <si>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188,38
----------
16,79</t>
  </si>
  <si>
    <t>38
----------
3</t>
  </si>
  <si>
    <t>29,99
----------
22,1</t>
  </si>
  <si>
    <t>1136
----------
74</t>
  </si>
  <si>
    <t>Накладные расходы от ФОТ(1136 руб.)</t>
  </si>
  <si>
    <t>Сметная прибыль от ФОТ(1136 руб.)</t>
  </si>
  <si>
    <t xml:space="preserve"> ФССЦ-24.3.01.02-0022
---------------------------------
Трубы гибкие гофрированные легкие из самозатухающего ПВХ (IP55) серии FL, с зондом, диаметром: 20 мм
(10 м) </t>
  </si>
  <si>
    <t xml:space="preserve">
----------
21,2</t>
  </si>
  <si>
    <t xml:space="preserve">
----------
86,85</t>
  </si>
  <si>
    <t xml:space="preserve">
----------
175</t>
  </si>
  <si>
    <t xml:space="preserve"> ФЕРм08-02-412-02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6 мм2
(100 м)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</si>
  <si>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68,4
----------
14,48</t>
  </si>
  <si>
    <t>4,89
----------
0,68</t>
  </si>
  <si>
    <t>14
----------
3</t>
  </si>
  <si>
    <t>29,99
----------
11,19</t>
  </si>
  <si>
    <t>412
----------
33</t>
  </si>
  <si>
    <t>11
----------
4</t>
  </si>
  <si>
    <t>1,46
----------
0,01</t>
  </si>
  <si>
    <t>Накладные расходы от ФОТ(416 руб.)</t>
  </si>
  <si>
    <t>Сметная прибыль от ФОТ(416 руб.)</t>
  </si>
  <si>
    <t xml:space="preserve"> ФССЦ-21.1.06.09-0151
---------------------------------
Кабель силовой с медными жилами ВВГнг(A)-LS 3х1,5-660
(1000 м) </t>
  </si>
  <si>
    <t xml:space="preserve">
----------
4832,12</t>
  </si>
  <si>
    <t xml:space="preserve">
----------
97</t>
  </si>
  <si>
    <t xml:space="preserve">
----------
93997,6</t>
  </si>
  <si>
    <t xml:space="preserve">
----------
1889</t>
  </si>
  <si>
    <t xml:space="preserve"> ФЕРм10-06-037-12
---------------------------------
Коробка оконечная
(100 шт) 
---------------------------------
(Приказ от 07.07.2022 № 557/пр прил.8 табл.3 п.1.2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ОЗП=1,35; ЭМ=1,35 к расх.; ЗПМ=1,35; ТЗ=1,35; ТЗМ=1,35)</t>
  </si>
  <si>
    <t>287,06
----------
226,16</t>
  </si>
  <si>
    <t>29,99
----------
18,19</t>
  </si>
  <si>
    <t>86
----------
41</t>
  </si>
  <si>
    <t>Накладные расходы от ФОТ(86 руб.)</t>
  </si>
  <si>
    <t>Сметная прибыль от ФОТ(86 руб.)</t>
  </si>
  <si>
    <t xml:space="preserve"> ФССЦ-20.5.02.04-0001
---------------------------------
Коробка ответвительная "DKC" размером 100х100х50 мм
(шт) </t>
  </si>
  <si>
    <t xml:space="preserve">
----------
20,7</t>
  </si>
  <si>
    <t xml:space="preserve">
----------
21</t>
  </si>
  <si>
    <t xml:space="preserve">
----------
101,25</t>
  </si>
  <si>
    <t xml:space="preserve">
----------
101</t>
  </si>
  <si>
    <t>Раздел 3. Мусор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</si>
  <si>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</si>
  <si>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</si>
  <si>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Итого прямые затраты по смете</t>
  </si>
  <si>
    <t>3204
22879</t>
  </si>
  <si>
    <t>297
82</t>
  </si>
  <si>
    <t>96094
160447</t>
  </si>
  <si>
    <t>4290
2543</t>
  </si>
  <si>
    <t>363,53
7,4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</si>
  <si>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</si>
  <si>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</si>
  <si>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</si>
  <si>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</si>
  <si>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</si>
  <si>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</si>
  <si>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</si>
  <si>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</si>
  <si>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</si>
  <si>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</si>
  <si>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НДС 20%</t>
  </si>
  <si>
    <t xml:space="preserve">    ВСЕГО по смете</t>
  </si>
  <si>
    <t>"___" __________ 2023 г.</t>
  </si>
  <si>
    <t>Текущий ремонт кабинета №5, кабинета №8  1 этажа административного здания по адресу г.Муром, ул.Спортивная, д.13</t>
  </si>
  <si>
    <t>ЛОКАЛЬНАЯ  СМЕТА №  12/2023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</si>
</sst>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1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9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1" fillId="0" borderId="1" xfId="21" applyNumberFormat="1" applyFont="1" applyBorder="1" applyAlignment="1">
      <alignment horizontal="center" vertical="top"/>
    </xf>
    <xf numFmtId="0" fontId="11" fillId="0" borderId="1" xfId="21" applyFont="1" applyBorder="1" applyAlignment="1">
      <alignment horizontal="left" vertical="top" wrapText="1"/>
    </xf>
    <xf numFmtId="0" fontId="11" fillId="0" borderId="1" xfId="21" applyFont="1" applyBorder="1" applyAlignment="1">
      <alignment horizontal="center" vertical="top"/>
    </xf>
    <xf numFmtId="0" fontId="11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 wrapText="1"/>
    </xf>
    <xf numFmtId="49" fontId="19" fillId="0" borderId="1" xfId="21" applyNumberFormat="1" applyFont="1" applyBorder="1" applyAlignment="1">
      <alignment horizontal="center" vertical="top"/>
    </xf>
    <xf numFmtId="0" fontId="19" fillId="0" borderId="1" xfId="21" applyFont="1" applyBorder="1" applyAlignment="1">
      <alignment horizontal="left" vertical="top"/>
    </xf>
    <xf numFmtId="0" fontId="19" fillId="0" borderId="1" xfId="21" applyFont="1" applyBorder="1" applyAlignment="1">
      <alignment horizontal="center" vertical="top"/>
    </xf>
    <xf numFmtId="9" fontId="19" fillId="0" borderId="1" xfId="21" applyNumberFormat="1" applyFont="1" applyBorder="1" applyAlignment="1">
      <alignment horizontal="right" vertical="top"/>
    </xf>
    <xf numFmtId="0" fontId="19" fillId="0" borderId="1" xfId="21" applyFont="1" applyBorder="1" applyAlignment="1">
      <alignment horizontal="right" vertical="top"/>
    </xf>
    <xf numFmtId="49" fontId="11" fillId="0" borderId="3" xfId="21" applyNumberFormat="1" applyFont="1" applyBorder="1" applyAlignment="1">
      <alignment horizontal="center" vertical="top"/>
    </xf>
    <xf numFmtId="0" fontId="11" fillId="0" borderId="3" xfId="21" applyFont="1" applyBorder="1" applyAlignment="1">
      <alignment horizontal="left" vertical="top" wrapText="1"/>
    </xf>
    <xf numFmtId="0" fontId="11" fillId="0" borderId="3" xfId="21" applyFont="1" applyBorder="1" applyAlignment="1">
      <alignment horizontal="center" vertical="top"/>
    </xf>
    <xf numFmtId="0" fontId="11" fillId="0" borderId="3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 wrapText="1"/>
    </xf>
    <xf numFmtId="49" fontId="19" fillId="0" borderId="3" xfId="21" applyNumberFormat="1" applyFont="1" applyBorder="1" applyAlignment="1">
      <alignment horizontal="center" vertical="top"/>
    </xf>
    <xf numFmtId="0" fontId="19" fillId="0" borderId="3" xfId="21" applyFont="1" applyBorder="1" applyAlignment="1">
      <alignment horizontal="left" vertical="top"/>
    </xf>
    <xf numFmtId="0" fontId="19" fillId="0" borderId="3" xfId="21" applyFont="1" applyBorder="1" applyAlignment="1">
      <alignment horizontal="center" vertical="top"/>
    </xf>
    <xf numFmtId="0" fontId="19" fillId="0" borderId="3" xfId="21" applyFont="1" applyBorder="1" applyAlignment="1">
      <alignment horizontal="right" vertical="top"/>
    </xf>
    <xf numFmtId="0" fontId="11" fillId="0" borderId="1" xfId="5" applyFont="1" applyBorder="1">
      <alignment horizontal="right" vertical="top" wrapText="1"/>
    </xf>
    <xf numFmtId="0" fontId="12" fillId="0" borderId="1" xfId="5" applyFont="1" applyBorder="1">
      <alignment horizontal="righ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0" applyFont="1" applyAlignment="1">
      <alignment horizontal="right"/>
    </xf>
    <xf numFmtId="0" fontId="11" fillId="0" borderId="0" xfId="11" applyFont="1" applyAlignment="1">
      <alignment horizontal="right"/>
    </xf>
    <xf numFmtId="0" fontId="14" fillId="0" borderId="0" xfId="0" applyFont="1" applyAlignment="1">
      <alignment horizontal="center" vertical="top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2" xfId="24" applyFont="1" applyBorder="1" applyAlignment="1">
      <alignment horizontal="center" wrapText="1"/>
    </xf>
    <xf numFmtId="0" fontId="11" fillId="0" borderId="0" xfId="24" applyFont="1" applyBorder="1" applyAlignment="1">
      <alignment horizontal="lef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9" fillId="0" borderId="1" xfId="21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370"/>
  <sheetViews>
    <sheetView showGridLines="0" tabSelected="1" topLeftCell="A3" zoomScaleNormal="100" zoomScaleSheetLayoutView="100" workbookViewId="0">
      <selection activeCell="J16" sqref="J16:K16"/>
    </sheetView>
  </sheetViews>
  <sheetFormatPr defaultColWidth="9.140625" defaultRowHeight="12" outlineLevelRow="1"/>
  <cols>
    <col min="1" max="1" width="8.5703125" style="4" customWidth="1"/>
    <col min="2" max="2" width="34.42578125" style="4" customWidth="1"/>
    <col min="3" max="3" width="11.85546875" style="4" customWidth="1"/>
    <col min="4" max="5" width="12.140625" style="4" customWidth="1"/>
    <col min="6" max="6" width="9.7109375" style="4" customWidth="1"/>
    <col min="7" max="8" width="12.140625" style="4" customWidth="1"/>
    <col min="9" max="9" width="9.7109375" style="4" customWidth="1"/>
    <col min="10" max="13" width="12.140625" style="4" customWidth="1"/>
    <col min="14" max="14" width="9.7109375" style="4" customWidth="1"/>
    <col min="15" max="15" width="14.7109375" style="4" customWidth="1"/>
    <col min="16" max="16384" width="9.140625" style="4"/>
  </cols>
  <sheetData>
    <row r="1" spans="1:15" ht="14.25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11</v>
      </c>
      <c r="O1" s="9"/>
    </row>
    <row r="2" spans="1:15" ht="15" outlineLevel="1">
      <c r="A2" s="11" t="s">
        <v>32</v>
      </c>
      <c r="B2" s="9"/>
      <c r="C2" s="9"/>
      <c r="D2" s="9"/>
      <c r="E2" s="9"/>
      <c r="F2" s="9"/>
      <c r="G2" s="9"/>
      <c r="H2" s="9"/>
      <c r="I2" s="10"/>
      <c r="J2" s="12" t="s">
        <v>31</v>
      </c>
      <c r="K2" s="9"/>
      <c r="L2" s="9"/>
      <c r="M2" s="9"/>
      <c r="N2" s="9"/>
      <c r="O2" s="9"/>
    </row>
    <row r="3" spans="1:15" ht="14.25" outlineLevel="1">
      <c r="A3" s="60" t="s">
        <v>33</v>
      </c>
      <c r="B3" s="60"/>
      <c r="C3" s="60"/>
      <c r="D3" s="60"/>
      <c r="E3" s="60"/>
      <c r="F3" s="9"/>
      <c r="G3" s="9"/>
      <c r="H3" s="9"/>
      <c r="I3" s="10"/>
      <c r="J3" s="60" t="s">
        <v>33</v>
      </c>
      <c r="K3" s="60"/>
      <c r="L3" s="60"/>
      <c r="M3" s="60"/>
      <c r="N3" s="60"/>
      <c r="O3" s="60"/>
    </row>
    <row r="4" spans="1:15" ht="14.25" outlineLevel="1">
      <c r="A4" s="60" t="s">
        <v>34</v>
      </c>
      <c r="B4" s="60"/>
      <c r="C4" s="60"/>
      <c r="D4" s="60"/>
      <c r="E4" s="60"/>
      <c r="F4" s="9"/>
      <c r="G4" s="9"/>
      <c r="H4" s="9"/>
      <c r="I4" s="10"/>
      <c r="J4" s="60" t="s">
        <v>34</v>
      </c>
      <c r="K4" s="60"/>
      <c r="L4" s="60"/>
      <c r="M4" s="60"/>
      <c r="N4" s="60"/>
      <c r="O4" s="60"/>
    </row>
    <row r="5" spans="1:15" ht="14.25" outlineLevel="1">
      <c r="A5" s="13" t="s">
        <v>747</v>
      </c>
      <c r="B5" s="9"/>
      <c r="C5" s="9"/>
      <c r="D5" s="9"/>
      <c r="E5" s="9"/>
      <c r="F5" s="9"/>
      <c r="G5" s="9"/>
      <c r="H5" s="9"/>
      <c r="I5" s="10"/>
      <c r="J5" s="9" t="s">
        <v>747</v>
      </c>
      <c r="K5" s="9"/>
      <c r="L5" s="9"/>
      <c r="M5" s="9"/>
      <c r="N5" s="9"/>
      <c r="O5" s="9"/>
    </row>
    <row r="6" spans="1:15" ht="14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customHeight="1">
      <c r="A7" s="59" t="s">
        <v>35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2.75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>
      <c r="A10" s="57" t="s">
        <v>749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5" ht="12.75">
      <c r="A11" s="56" t="s">
        <v>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5" ht="27" customHeight="1">
      <c r="A12" s="59" t="s">
        <v>748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12.75">
      <c r="A13" s="58" t="s">
        <v>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5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4.25">
      <c r="A15" s="14"/>
      <c r="B15" s="60" t="s">
        <v>36</v>
      </c>
      <c r="C15" s="60"/>
      <c r="D15" s="60"/>
      <c r="E15" s="60"/>
      <c r="F15" s="60"/>
      <c r="G15" s="60"/>
      <c r="H15" s="60"/>
      <c r="I15" s="60"/>
      <c r="J15" s="13"/>
      <c r="K15" s="15" t="s">
        <v>29</v>
      </c>
      <c r="L15" s="9"/>
      <c r="M15" s="15" t="s">
        <v>30</v>
      </c>
      <c r="N15" s="9"/>
      <c r="O15" s="9"/>
    </row>
    <row r="16" spans="1:15" ht="14.25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54">
        <f>37127/1000</f>
        <v>37.127000000000002</v>
      </c>
      <c r="K16" s="54"/>
      <c r="L16" s="55">
        <f>477205/1000</f>
        <v>477.20499999999998</v>
      </c>
      <c r="M16" s="55"/>
      <c r="N16" s="17" t="s">
        <v>6</v>
      </c>
      <c r="O16" s="9"/>
    </row>
    <row r="17" spans="1:16" ht="14.25">
      <c r="A17" s="14"/>
      <c r="B17" s="9"/>
      <c r="C17" s="18"/>
      <c r="D17" s="16"/>
      <c r="E17" s="16"/>
      <c r="F17" s="13" t="s">
        <v>5</v>
      </c>
      <c r="G17" s="13"/>
      <c r="H17" s="13"/>
      <c r="I17" s="13"/>
      <c r="J17" s="54">
        <f>3286/1000</f>
        <v>3.286</v>
      </c>
      <c r="K17" s="54"/>
      <c r="L17" s="55">
        <f>98637/1000</f>
        <v>98.637</v>
      </c>
      <c r="M17" s="55"/>
      <c r="N17" s="17" t="s">
        <v>6</v>
      </c>
      <c r="O17" s="9"/>
    </row>
    <row r="18" spans="1:16" ht="14.25">
      <c r="A18" s="14"/>
      <c r="B18" s="9"/>
      <c r="C18" s="9"/>
      <c r="D18" s="16"/>
      <c r="E18" s="16"/>
      <c r="F18" s="13" t="s">
        <v>16</v>
      </c>
      <c r="G18" s="13"/>
      <c r="H18" s="13"/>
      <c r="I18" s="13"/>
      <c r="J18" s="54">
        <v>363.53</v>
      </c>
      <c r="K18" s="54"/>
      <c r="L18" s="55">
        <v>363.53</v>
      </c>
      <c r="M18" s="55"/>
      <c r="N18" s="17" t="s">
        <v>7</v>
      </c>
      <c r="O18" s="9"/>
    </row>
    <row r="19" spans="1:16" ht="14.25">
      <c r="A19" s="14"/>
      <c r="B19" s="9"/>
      <c r="C19" s="13"/>
      <c r="D19" s="9"/>
      <c r="E19" s="13"/>
      <c r="F19" s="13" t="s">
        <v>17</v>
      </c>
      <c r="G19" s="13"/>
      <c r="H19" s="13"/>
      <c r="I19" s="13"/>
      <c r="J19" s="54">
        <v>7.4</v>
      </c>
      <c r="K19" s="54"/>
      <c r="L19" s="55">
        <v>7.4</v>
      </c>
      <c r="M19" s="55"/>
      <c r="N19" s="17" t="s">
        <v>7</v>
      </c>
      <c r="O19" s="9"/>
    </row>
    <row r="20" spans="1:16" ht="14.25">
      <c r="A20" s="14"/>
      <c r="B20" s="9"/>
      <c r="C20" s="13"/>
      <c r="D20" s="9"/>
      <c r="E20" s="13"/>
      <c r="F20" s="19" t="s">
        <v>37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14.25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>
      <c r="A22" s="52" t="s">
        <v>3</v>
      </c>
      <c r="B22" s="52" t="s">
        <v>18</v>
      </c>
      <c r="C22" s="52" t="s">
        <v>19</v>
      </c>
      <c r="D22" s="53" t="s">
        <v>21</v>
      </c>
      <c r="E22" s="53"/>
      <c r="F22" s="53"/>
      <c r="G22" s="53" t="s">
        <v>24</v>
      </c>
      <c r="H22" s="53"/>
      <c r="I22" s="53"/>
      <c r="J22" s="52" t="s">
        <v>20</v>
      </c>
      <c r="K22" s="52"/>
      <c r="L22" s="53" t="s">
        <v>25</v>
      </c>
      <c r="M22" s="53"/>
      <c r="N22" s="53"/>
      <c r="O22" s="23" t="s">
        <v>26</v>
      </c>
    </row>
    <row r="23" spans="1:16" ht="33" customHeight="1">
      <c r="A23" s="52"/>
      <c r="B23" s="52"/>
      <c r="C23" s="52"/>
      <c r="D23" s="53" t="s">
        <v>8</v>
      </c>
      <c r="E23" s="23" t="s">
        <v>22</v>
      </c>
      <c r="F23" s="24" t="s">
        <v>23</v>
      </c>
      <c r="G23" s="53" t="s">
        <v>8</v>
      </c>
      <c r="H23" s="23" t="s">
        <v>22</v>
      </c>
      <c r="I23" s="24" t="s">
        <v>23</v>
      </c>
      <c r="J23" s="24" t="s">
        <v>12</v>
      </c>
      <c r="K23" s="24" t="s">
        <v>13</v>
      </c>
      <c r="L23" s="53" t="s">
        <v>8</v>
      </c>
      <c r="M23" s="23" t="s">
        <v>22</v>
      </c>
      <c r="N23" s="24" t="s">
        <v>23</v>
      </c>
      <c r="O23" s="23" t="s">
        <v>27</v>
      </c>
    </row>
    <row r="24" spans="1:16" ht="27.75" customHeight="1">
      <c r="A24" s="52"/>
      <c r="B24" s="52"/>
      <c r="C24" s="52"/>
      <c r="D24" s="53"/>
      <c r="E24" s="24" t="s">
        <v>14</v>
      </c>
      <c r="F24" s="23" t="s">
        <v>15</v>
      </c>
      <c r="G24" s="53"/>
      <c r="H24" s="24" t="s">
        <v>14</v>
      </c>
      <c r="I24" s="23" t="s">
        <v>15</v>
      </c>
      <c r="J24" s="23" t="s">
        <v>14</v>
      </c>
      <c r="K24" s="24" t="s">
        <v>15</v>
      </c>
      <c r="L24" s="53"/>
      <c r="M24" s="24" t="s">
        <v>14</v>
      </c>
      <c r="N24" s="23" t="s">
        <v>15</v>
      </c>
      <c r="O24" s="23" t="s">
        <v>28</v>
      </c>
    </row>
    <row r="25" spans="1:16" s="6" customFormat="1" ht="14.25">
      <c r="A25" s="30">
        <v>1</v>
      </c>
      <c r="B25" s="30">
        <v>2</v>
      </c>
      <c r="C25" s="30">
        <v>3</v>
      </c>
      <c r="D25" s="30">
        <v>4</v>
      </c>
      <c r="E25" s="30">
        <v>5</v>
      </c>
      <c r="F25" s="30">
        <v>6</v>
      </c>
      <c r="G25" s="30">
        <v>7</v>
      </c>
      <c r="H25" s="30">
        <v>8</v>
      </c>
      <c r="I25" s="30">
        <v>9</v>
      </c>
      <c r="J25" s="30">
        <v>10</v>
      </c>
      <c r="K25" s="30">
        <v>11</v>
      </c>
      <c r="L25" s="30">
        <v>12</v>
      </c>
      <c r="M25" s="30">
        <v>13</v>
      </c>
      <c r="N25" s="30">
        <v>14</v>
      </c>
      <c r="O25" s="30">
        <v>15</v>
      </c>
    </row>
    <row r="26" spans="1:16" s="6" customFormat="1" ht="21.95" customHeight="1">
      <c r="A26" s="61" t="s">
        <v>38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16" s="6" customFormat="1" ht="20.100000000000001" customHeight="1">
      <c r="A27" s="63" t="s">
        <v>39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1:16" s="6" customFormat="1" ht="342">
      <c r="A28" s="31">
        <v>1</v>
      </c>
      <c r="B28" s="32" t="s">
        <v>40</v>
      </c>
      <c r="C28" s="33">
        <v>8.3400000000000002E-2</v>
      </c>
      <c r="D28" s="34">
        <v>254.91</v>
      </c>
      <c r="E28" s="34">
        <v>254.91</v>
      </c>
      <c r="F28" s="34"/>
      <c r="G28" s="34">
        <v>21</v>
      </c>
      <c r="H28" s="34">
        <v>21</v>
      </c>
      <c r="I28" s="34"/>
      <c r="J28" s="35" t="s">
        <v>41</v>
      </c>
      <c r="K28" s="35" t="s">
        <v>42</v>
      </c>
      <c r="L28" s="34">
        <v>638</v>
      </c>
      <c r="M28" s="34">
        <v>638</v>
      </c>
      <c r="N28" s="34"/>
      <c r="O28" s="34">
        <v>2.58</v>
      </c>
    </row>
    <row r="29" spans="1:16" s="6" customFormat="1" ht="14.25">
      <c r="A29" s="36" t="s">
        <v>43</v>
      </c>
      <c r="B29" s="37" t="s">
        <v>44</v>
      </c>
      <c r="C29" s="38"/>
      <c r="D29" s="39">
        <v>0.9</v>
      </c>
      <c r="E29" s="40"/>
      <c r="F29" s="40"/>
      <c r="G29" s="40">
        <v>19</v>
      </c>
      <c r="H29" s="40"/>
      <c r="I29" s="40"/>
      <c r="J29" s="40"/>
      <c r="K29" s="39">
        <v>0.9</v>
      </c>
      <c r="L29" s="40">
        <v>574</v>
      </c>
      <c r="M29" s="40"/>
      <c r="N29" s="40"/>
      <c r="O29" s="40"/>
      <c r="P29" s="29"/>
    </row>
    <row r="30" spans="1:16" s="6" customFormat="1" ht="14.25">
      <c r="A30" s="36" t="s">
        <v>43</v>
      </c>
      <c r="B30" s="37" t="s">
        <v>45</v>
      </c>
      <c r="C30" s="38"/>
      <c r="D30" s="39">
        <v>0.45</v>
      </c>
      <c r="E30" s="40"/>
      <c r="F30" s="40"/>
      <c r="G30" s="40">
        <v>9</v>
      </c>
      <c r="H30" s="40"/>
      <c r="I30" s="40"/>
      <c r="J30" s="40"/>
      <c r="K30" s="39">
        <v>0.45</v>
      </c>
      <c r="L30" s="40">
        <v>287</v>
      </c>
      <c r="M30" s="40"/>
      <c r="N30" s="40"/>
      <c r="O30" s="40"/>
      <c r="P30" s="29"/>
    </row>
    <row r="31" spans="1:16" s="6" customFormat="1" ht="14.25">
      <c r="A31" s="36" t="s">
        <v>43</v>
      </c>
      <c r="B31" s="37" t="s">
        <v>46</v>
      </c>
      <c r="C31" s="38"/>
      <c r="D31" s="40"/>
      <c r="E31" s="40"/>
      <c r="F31" s="40"/>
      <c r="G31" s="40">
        <v>49</v>
      </c>
      <c r="H31" s="40"/>
      <c r="I31" s="40"/>
      <c r="J31" s="40"/>
      <c r="K31" s="40"/>
      <c r="L31" s="40">
        <v>1499</v>
      </c>
      <c r="M31" s="40"/>
      <c r="N31" s="40"/>
      <c r="O31" s="40"/>
      <c r="P31" s="29"/>
    </row>
    <row r="32" spans="1:16" s="6" customFormat="1" ht="327.75">
      <c r="A32" s="31">
        <v>2</v>
      </c>
      <c r="B32" s="32" t="s">
        <v>47</v>
      </c>
      <c r="C32" s="33">
        <v>0.245</v>
      </c>
      <c r="D32" s="34">
        <v>93.29</v>
      </c>
      <c r="E32" s="34">
        <v>93.29</v>
      </c>
      <c r="F32" s="34"/>
      <c r="G32" s="34">
        <v>23</v>
      </c>
      <c r="H32" s="34">
        <v>23</v>
      </c>
      <c r="I32" s="34"/>
      <c r="J32" s="35" t="s">
        <v>41</v>
      </c>
      <c r="K32" s="35" t="s">
        <v>42</v>
      </c>
      <c r="L32" s="34">
        <v>685</v>
      </c>
      <c r="M32" s="34">
        <v>685</v>
      </c>
      <c r="N32" s="34"/>
      <c r="O32" s="34">
        <v>2.93</v>
      </c>
    </row>
    <row r="33" spans="1:16" s="6" customFormat="1" ht="14.25">
      <c r="A33" s="36" t="s">
        <v>43</v>
      </c>
      <c r="B33" s="37" t="s">
        <v>48</v>
      </c>
      <c r="C33" s="38"/>
      <c r="D33" s="39">
        <v>0.9</v>
      </c>
      <c r="E33" s="40"/>
      <c r="F33" s="40"/>
      <c r="G33" s="40">
        <v>21</v>
      </c>
      <c r="H33" s="40"/>
      <c r="I33" s="40"/>
      <c r="J33" s="40"/>
      <c r="K33" s="39">
        <v>0.9</v>
      </c>
      <c r="L33" s="40">
        <v>617</v>
      </c>
      <c r="M33" s="40"/>
      <c r="N33" s="40"/>
      <c r="O33" s="40"/>
      <c r="P33" s="29"/>
    </row>
    <row r="34" spans="1:16" s="6" customFormat="1" ht="14.25">
      <c r="A34" s="36" t="s">
        <v>43</v>
      </c>
      <c r="B34" s="37" t="s">
        <v>49</v>
      </c>
      <c r="C34" s="38"/>
      <c r="D34" s="39">
        <v>0.45</v>
      </c>
      <c r="E34" s="40"/>
      <c r="F34" s="40"/>
      <c r="G34" s="40">
        <v>10</v>
      </c>
      <c r="H34" s="40"/>
      <c r="I34" s="40"/>
      <c r="J34" s="40"/>
      <c r="K34" s="39">
        <v>0.45</v>
      </c>
      <c r="L34" s="40">
        <v>308</v>
      </c>
      <c r="M34" s="40"/>
      <c r="N34" s="40"/>
      <c r="O34" s="40"/>
      <c r="P34" s="29"/>
    </row>
    <row r="35" spans="1:16" s="6" customFormat="1" ht="14.25">
      <c r="A35" s="36" t="s">
        <v>43</v>
      </c>
      <c r="B35" s="37" t="s">
        <v>46</v>
      </c>
      <c r="C35" s="38"/>
      <c r="D35" s="40"/>
      <c r="E35" s="40"/>
      <c r="F35" s="40"/>
      <c r="G35" s="40">
        <v>54</v>
      </c>
      <c r="H35" s="40"/>
      <c r="I35" s="40"/>
      <c r="J35" s="40"/>
      <c r="K35" s="40"/>
      <c r="L35" s="40">
        <v>1610</v>
      </c>
      <c r="M35" s="40"/>
      <c r="N35" s="40"/>
      <c r="O35" s="40"/>
      <c r="P35" s="29"/>
    </row>
    <row r="36" spans="1:16" s="6" customFormat="1" ht="342">
      <c r="A36" s="31">
        <v>3</v>
      </c>
      <c r="B36" s="32" t="s">
        <v>50</v>
      </c>
      <c r="C36" s="33">
        <v>0.106</v>
      </c>
      <c r="D36" s="34">
        <v>33.82</v>
      </c>
      <c r="E36" s="34">
        <v>33.82</v>
      </c>
      <c r="F36" s="34"/>
      <c r="G36" s="34">
        <v>4</v>
      </c>
      <c r="H36" s="34">
        <v>4</v>
      </c>
      <c r="I36" s="34"/>
      <c r="J36" s="35" t="s">
        <v>41</v>
      </c>
      <c r="K36" s="35" t="s">
        <v>42</v>
      </c>
      <c r="L36" s="34">
        <v>108</v>
      </c>
      <c r="M36" s="34">
        <v>108</v>
      </c>
      <c r="N36" s="34"/>
      <c r="O36" s="34">
        <v>0.46</v>
      </c>
    </row>
    <row r="37" spans="1:16" s="6" customFormat="1" ht="14.25">
      <c r="A37" s="36" t="s">
        <v>43</v>
      </c>
      <c r="B37" s="37" t="s">
        <v>51</v>
      </c>
      <c r="C37" s="38"/>
      <c r="D37" s="39">
        <v>0.89</v>
      </c>
      <c r="E37" s="40"/>
      <c r="F37" s="40"/>
      <c r="G37" s="40">
        <v>4</v>
      </c>
      <c r="H37" s="40"/>
      <c r="I37" s="40"/>
      <c r="J37" s="40"/>
      <c r="K37" s="39">
        <v>0.89</v>
      </c>
      <c r="L37" s="40">
        <v>96</v>
      </c>
      <c r="M37" s="40"/>
      <c r="N37" s="40"/>
      <c r="O37" s="40"/>
      <c r="P37" s="29"/>
    </row>
    <row r="38" spans="1:16" s="6" customFormat="1" ht="14.25">
      <c r="A38" s="36" t="s">
        <v>43</v>
      </c>
      <c r="B38" s="37" t="s">
        <v>52</v>
      </c>
      <c r="C38" s="38"/>
      <c r="D38" s="39">
        <v>0.49</v>
      </c>
      <c r="E38" s="40"/>
      <c r="F38" s="40"/>
      <c r="G38" s="40">
        <v>2</v>
      </c>
      <c r="H38" s="40"/>
      <c r="I38" s="40"/>
      <c r="J38" s="40"/>
      <c r="K38" s="39">
        <v>0.49</v>
      </c>
      <c r="L38" s="40">
        <v>53</v>
      </c>
      <c r="M38" s="40"/>
      <c r="N38" s="40"/>
      <c r="O38" s="40"/>
      <c r="P38" s="29"/>
    </row>
    <row r="39" spans="1:16" s="6" customFormat="1" ht="14.25">
      <c r="A39" s="36" t="s">
        <v>43</v>
      </c>
      <c r="B39" s="37" t="s">
        <v>46</v>
      </c>
      <c r="C39" s="38"/>
      <c r="D39" s="40"/>
      <c r="E39" s="40"/>
      <c r="F39" s="40"/>
      <c r="G39" s="40">
        <v>10</v>
      </c>
      <c r="H39" s="40"/>
      <c r="I39" s="40"/>
      <c r="J39" s="40"/>
      <c r="K39" s="40"/>
      <c r="L39" s="40">
        <v>257</v>
      </c>
      <c r="M39" s="40"/>
      <c r="N39" s="40"/>
      <c r="O39" s="40"/>
      <c r="P39" s="29"/>
    </row>
    <row r="40" spans="1:16" s="6" customFormat="1" ht="313.5">
      <c r="A40" s="31">
        <v>4</v>
      </c>
      <c r="B40" s="32" t="s">
        <v>53</v>
      </c>
      <c r="C40" s="33">
        <v>0.1</v>
      </c>
      <c r="D40" s="34">
        <v>38.44</v>
      </c>
      <c r="E40" s="34">
        <v>38.44</v>
      </c>
      <c r="F40" s="34"/>
      <c r="G40" s="34">
        <v>4</v>
      </c>
      <c r="H40" s="34">
        <v>4</v>
      </c>
      <c r="I40" s="34"/>
      <c r="J40" s="35" t="s">
        <v>41</v>
      </c>
      <c r="K40" s="35" t="s">
        <v>42</v>
      </c>
      <c r="L40" s="34">
        <v>115</v>
      </c>
      <c r="M40" s="34">
        <v>115</v>
      </c>
      <c r="N40" s="34"/>
      <c r="O40" s="34">
        <v>0.48</v>
      </c>
    </row>
    <row r="41" spans="1:16" s="6" customFormat="1" ht="14.25">
      <c r="A41" s="36" t="s">
        <v>43</v>
      </c>
      <c r="B41" s="37" t="s">
        <v>54</v>
      </c>
      <c r="C41" s="38"/>
      <c r="D41" s="39">
        <v>0.9</v>
      </c>
      <c r="E41" s="40"/>
      <c r="F41" s="40"/>
      <c r="G41" s="40">
        <v>4</v>
      </c>
      <c r="H41" s="40"/>
      <c r="I41" s="40"/>
      <c r="J41" s="40"/>
      <c r="K41" s="39">
        <v>0.9</v>
      </c>
      <c r="L41" s="40">
        <v>104</v>
      </c>
      <c r="M41" s="40"/>
      <c r="N41" s="40"/>
      <c r="O41" s="40"/>
      <c r="P41" s="29"/>
    </row>
    <row r="42" spans="1:16" s="6" customFormat="1" ht="14.25">
      <c r="A42" s="36" t="s">
        <v>43</v>
      </c>
      <c r="B42" s="37" t="s">
        <v>55</v>
      </c>
      <c r="C42" s="38"/>
      <c r="D42" s="39">
        <v>0.47</v>
      </c>
      <c r="E42" s="40"/>
      <c r="F42" s="40"/>
      <c r="G42" s="40">
        <v>2</v>
      </c>
      <c r="H42" s="40"/>
      <c r="I42" s="40"/>
      <c r="J42" s="40"/>
      <c r="K42" s="39">
        <v>0.47</v>
      </c>
      <c r="L42" s="40">
        <v>54</v>
      </c>
      <c r="M42" s="40"/>
      <c r="N42" s="40"/>
      <c r="O42" s="40"/>
      <c r="P42" s="29"/>
    </row>
    <row r="43" spans="1:16" s="6" customFormat="1" ht="14.25">
      <c r="A43" s="36" t="s">
        <v>43</v>
      </c>
      <c r="B43" s="37" t="s">
        <v>46</v>
      </c>
      <c r="C43" s="38"/>
      <c r="D43" s="40"/>
      <c r="E43" s="40"/>
      <c r="F43" s="40"/>
      <c r="G43" s="40">
        <v>10</v>
      </c>
      <c r="H43" s="40"/>
      <c r="I43" s="40"/>
      <c r="J43" s="40"/>
      <c r="K43" s="40"/>
      <c r="L43" s="40">
        <v>273</v>
      </c>
      <c r="M43" s="40"/>
      <c r="N43" s="40"/>
      <c r="O43" s="40"/>
      <c r="P43" s="29"/>
    </row>
    <row r="44" spans="1:16" s="6" customFormat="1" ht="313.5">
      <c r="A44" s="31">
        <v>5</v>
      </c>
      <c r="B44" s="32" t="s">
        <v>56</v>
      </c>
      <c r="C44" s="33">
        <v>3.56E-2</v>
      </c>
      <c r="D44" s="34">
        <v>331.27</v>
      </c>
      <c r="E44" s="34">
        <v>331.27</v>
      </c>
      <c r="F44" s="34"/>
      <c r="G44" s="34">
        <v>12</v>
      </c>
      <c r="H44" s="34">
        <v>12</v>
      </c>
      <c r="I44" s="34"/>
      <c r="J44" s="35" t="s">
        <v>41</v>
      </c>
      <c r="K44" s="35" t="s">
        <v>42</v>
      </c>
      <c r="L44" s="34">
        <v>354</v>
      </c>
      <c r="M44" s="34">
        <v>354</v>
      </c>
      <c r="N44" s="34"/>
      <c r="O44" s="34">
        <v>1.49</v>
      </c>
    </row>
    <row r="45" spans="1:16" s="6" customFormat="1" ht="14.25">
      <c r="A45" s="36" t="s">
        <v>43</v>
      </c>
      <c r="B45" s="37" t="s">
        <v>57</v>
      </c>
      <c r="C45" s="38"/>
      <c r="D45" s="39">
        <v>0.9</v>
      </c>
      <c r="E45" s="40"/>
      <c r="F45" s="40"/>
      <c r="G45" s="40">
        <v>11</v>
      </c>
      <c r="H45" s="40"/>
      <c r="I45" s="40"/>
      <c r="J45" s="40"/>
      <c r="K45" s="39">
        <v>0.9</v>
      </c>
      <c r="L45" s="40">
        <v>319</v>
      </c>
      <c r="M45" s="40"/>
      <c r="N45" s="40"/>
      <c r="O45" s="40"/>
      <c r="P45" s="29"/>
    </row>
    <row r="46" spans="1:16" s="6" customFormat="1" ht="14.25">
      <c r="A46" s="36" t="s">
        <v>43</v>
      </c>
      <c r="B46" s="37" t="s">
        <v>58</v>
      </c>
      <c r="C46" s="38"/>
      <c r="D46" s="39">
        <v>0.47</v>
      </c>
      <c r="E46" s="40"/>
      <c r="F46" s="40"/>
      <c r="G46" s="40">
        <v>6</v>
      </c>
      <c r="H46" s="40"/>
      <c r="I46" s="40"/>
      <c r="J46" s="40"/>
      <c r="K46" s="39">
        <v>0.47</v>
      </c>
      <c r="L46" s="40">
        <v>166</v>
      </c>
      <c r="M46" s="40"/>
      <c r="N46" s="40"/>
      <c r="O46" s="40"/>
      <c r="P46" s="29"/>
    </row>
    <row r="47" spans="1:16" s="6" customFormat="1" ht="14.25">
      <c r="A47" s="36" t="s">
        <v>43</v>
      </c>
      <c r="B47" s="37" t="s">
        <v>46</v>
      </c>
      <c r="C47" s="38"/>
      <c r="D47" s="40"/>
      <c r="E47" s="40"/>
      <c r="F47" s="40"/>
      <c r="G47" s="40">
        <v>29</v>
      </c>
      <c r="H47" s="40"/>
      <c r="I47" s="40"/>
      <c r="J47" s="40"/>
      <c r="K47" s="40"/>
      <c r="L47" s="40">
        <v>839</v>
      </c>
      <c r="M47" s="40"/>
      <c r="N47" s="40"/>
      <c r="O47" s="40"/>
      <c r="P47" s="29"/>
    </row>
    <row r="48" spans="1:16" s="6" customFormat="1" ht="342">
      <c r="A48" s="31">
        <v>6</v>
      </c>
      <c r="B48" s="32" t="s">
        <v>59</v>
      </c>
      <c r="C48" s="33">
        <v>0.02</v>
      </c>
      <c r="D48" s="34">
        <v>1890.49</v>
      </c>
      <c r="E48" s="34">
        <v>1653.69</v>
      </c>
      <c r="F48" s="34">
        <v>236.8</v>
      </c>
      <c r="G48" s="34">
        <v>38</v>
      </c>
      <c r="H48" s="34">
        <v>33</v>
      </c>
      <c r="I48" s="34">
        <v>5</v>
      </c>
      <c r="J48" s="35" t="s">
        <v>41</v>
      </c>
      <c r="K48" s="35" t="s">
        <v>60</v>
      </c>
      <c r="L48" s="34">
        <v>1019</v>
      </c>
      <c r="M48" s="34">
        <v>992</v>
      </c>
      <c r="N48" s="34">
        <v>27</v>
      </c>
      <c r="O48" s="34">
        <v>4.12</v>
      </c>
    </row>
    <row r="49" spans="1:16" s="6" customFormat="1" ht="14.25">
      <c r="A49" s="36" t="s">
        <v>43</v>
      </c>
      <c r="B49" s="37" t="s">
        <v>61</v>
      </c>
      <c r="C49" s="38"/>
      <c r="D49" s="39">
        <v>0.9</v>
      </c>
      <c r="E49" s="40"/>
      <c r="F49" s="40"/>
      <c r="G49" s="40">
        <v>30</v>
      </c>
      <c r="H49" s="40"/>
      <c r="I49" s="40"/>
      <c r="J49" s="40"/>
      <c r="K49" s="39">
        <v>0.9</v>
      </c>
      <c r="L49" s="40">
        <v>893</v>
      </c>
      <c r="M49" s="40"/>
      <c r="N49" s="40"/>
      <c r="O49" s="40"/>
      <c r="P49" s="29"/>
    </row>
    <row r="50" spans="1:16" s="6" customFormat="1" ht="14.25">
      <c r="A50" s="36" t="s">
        <v>43</v>
      </c>
      <c r="B50" s="37" t="s">
        <v>62</v>
      </c>
      <c r="C50" s="38"/>
      <c r="D50" s="39">
        <v>0.47</v>
      </c>
      <c r="E50" s="40"/>
      <c r="F50" s="40"/>
      <c r="G50" s="40">
        <v>16</v>
      </c>
      <c r="H50" s="40"/>
      <c r="I50" s="40"/>
      <c r="J50" s="40"/>
      <c r="K50" s="39">
        <v>0.47</v>
      </c>
      <c r="L50" s="40">
        <v>466</v>
      </c>
      <c r="M50" s="40"/>
      <c r="N50" s="40"/>
      <c r="O50" s="40"/>
      <c r="P50" s="29"/>
    </row>
    <row r="51" spans="1:16" s="6" customFormat="1" ht="14.25">
      <c r="A51" s="36" t="s">
        <v>43</v>
      </c>
      <c r="B51" s="37" t="s">
        <v>46</v>
      </c>
      <c r="C51" s="38"/>
      <c r="D51" s="40"/>
      <c r="E51" s="40"/>
      <c r="F51" s="40"/>
      <c r="G51" s="40">
        <v>84</v>
      </c>
      <c r="H51" s="40"/>
      <c r="I51" s="40"/>
      <c r="J51" s="40"/>
      <c r="K51" s="40"/>
      <c r="L51" s="40">
        <v>2378</v>
      </c>
      <c r="M51" s="40"/>
      <c r="N51" s="40"/>
      <c r="O51" s="40"/>
      <c r="P51" s="29"/>
    </row>
    <row r="52" spans="1:16" s="6" customFormat="1" ht="399">
      <c r="A52" s="31">
        <v>7</v>
      </c>
      <c r="B52" s="32" t="s">
        <v>63</v>
      </c>
      <c r="C52" s="33">
        <v>4.7199999999999999E-2</v>
      </c>
      <c r="D52" s="34">
        <v>61.72</v>
      </c>
      <c r="E52" s="34">
        <v>61.72</v>
      </c>
      <c r="F52" s="34"/>
      <c r="G52" s="34">
        <v>3</v>
      </c>
      <c r="H52" s="34">
        <v>3</v>
      </c>
      <c r="I52" s="34"/>
      <c r="J52" s="35" t="s">
        <v>64</v>
      </c>
      <c r="K52" s="35" t="s">
        <v>42</v>
      </c>
      <c r="L52" s="34">
        <v>87</v>
      </c>
      <c r="M52" s="34">
        <v>87</v>
      </c>
      <c r="N52" s="34"/>
      <c r="O52" s="34">
        <v>0.34</v>
      </c>
    </row>
    <row r="53" spans="1:16" s="6" customFormat="1" ht="14.25">
      <c r="A53" s="36" t="s">
        <v>43</v>
      </c>
      <c r="B53" s="37" t="s">
        <v>65</v>
      </c>
      <c r="C53" s="38"/>
      <c r="D53" s="40" t="s">
        <v>66</v>
      </c>
      <c r="E53" s="40"/>
      <c r="F53" s="40"/>
      <c r="G53" s="40">
        <v>3</v>
      </c>
      <c r="H53" s="40"/>
      <c r="I53" s="40"/>
      <c r="J53" s="40"/>
      <c r="K53" s="40" t="s">
        <v>66</v>
      </c>
      <c r="L53" s="40">
        <v>84</v>
      </c>
      <c r="M53" s="40"/>
      <c r="N53" s="40"/>
      <c r="O53" s="40"/>
      <c r="P53" s="29"/>
    </row>
    <row r="54" spans="1:16" s="6" customFormat="1" ht="14.25">
      <c r="A54" s="36" t="s">
        <v>43</v>
      </c>
      <c r="B54" s="37" t="s">
        <v>67</v>
      </c>
      <c r="C54" s="38"/>
      <c r="D54" s="40" t="s">
        <v>68</v>
      </c>
      <c r="E54" s="40"/>
      <c r="F54" s="40"/>
      <c r="G54" s="40">
        <v>1</v>
      </c>
      <c r="H54" s="40"/>
      <c r="I54" s="40"/>
      <c r="J54" s="40"/>
      <c r="K54" s="40" t="s">
        <v>68</v>
      </c>
      <c r="L54" s="40">
        <v>41</v>
      </c>
      <c r="M54" s="40"/>
      <c r="N54" s="40"/>
      <c r="O54" s="40"/>
      <c r="P54" s="29"/>
    </row>
    <row r="55" spans="1:16" s="6" customFormat="1" ht="14.25">
      <c r="A55" s="36" t="s">
        <v>43</v>
      </c>
      <c r="B55" s="37" t="s">
        <v>46</v>
      </c>
      <c r="C55" s="38"/>
      <c r="D55" s="40"/>
      <c r="E55" s="40"/>
      <c r="F55" s="40"/>
      <c r="G55" s="40">
        <v>7</v>
      </c>
      <c r="H55" s="40"/>
      <c r="I55" s="40"/>
      <c r="J55" s="40"/>
      <c r="K55" s="40"/>
      <c r="L55" s="40">
        <v>212</v>
      </c>
      <c r="M55" s="40"/>
      <c r="N55" s="40"/>
      <c r="O55" s="40"/>
      <c r="P55" s="29"/>
    </row>
    <row r="56" spans="1:16" s="6" customFormat="1" ht="327.75">
      <c r="A56" s="31">
        <v>8</v>
      </c>
      <c r="B56" s="32" t="s">
        <v>69</v>
      </c>
      <c r="C56" s="33">
        <v>0.01</v>
      </c>
      <c r="D56" s="34">
        <v>167.88</v>
      </c>
      <c r="E56" s="34">
        <v>165</v>
      </c>
      <c r="F56" s="35" t="s">
        <v>70</v>
      </c>
      <c r="G56" s="34">
        <v>2</v>
      </c>
      <c r="H56" s="34">
        <v>2</v>
      </c>
      <c r="I56" s="34"/>
      <c r="J56" s="35" t="s">
        <v>41</v>
      </c>
      <c r="K56" s="35" t="s">
        <v>71</v>
      </c>
      <c r="L56" s="34">
        <v>50</v>
      </c>
      <c r="M56" s="34">
        <v>50</v>
      </c>
      <c r="N56" s="34"/>
      <c r="O56" s="34">
        <v>0.21</v>
      </c>
    </row>
    <row r="57" spans="1:16" s="6" customFormat="1" ht="14.25">
      <c r="A57" s="36" t="s">
        <v>43</v>
      </c>
      <c r="B57" s="37" t="s">
        <v>72</v>
      </c>
      <c r="C57" s="38"/>
      <c r="D57" s="39">
        <v>0.91</v>
      </c>
      <c r="E57" s="40"/>
      <c r="F57" s="40"/>
      <c r="G57" s="40">
        <v>2</v>
      </c>
      <c r="H57" s="40"/>
      <c r="I57" s="40"/>
      <c r="J57" s="40"/>
      <c r="K57" s="39">
        <v>0.91</v>
      </c>
      <c r="L57" s="40">
        <v>46</v>
      </c>
      <c r="M57" s="40"/>
      <c r="N57" s="40"/>
      <c r="O57" s="40"/>
      <c r="P57" s="29"/>
    </row>
    <row r="58" spans="1:16" s="6" customFormat="1" ht="14.25">
      <c r="A58" s="36" t="s">
        <v>43</v>
      </c>
      <c r="B58" s="37" t="s">
        <v>73</v>
      </c>
      <c r="C58" s="38"/>
      <c r="D58" s="39">
        <v>0.48</v>
      </c>
      <c r="E58" s="40"/>
      <c r="F58" s="40"/>
      <c r="G58" s="40">
        <v>1</v>
      </c>
      <c r="H58" s="40"/>
      <c r="I58" s="40"/>
      <c r="J58" s="40"/>
      <c r="K58" s="39">
        <v>0.48</v>
      </c>
      <c r="L58" s="40">
        <v>24</v>
      </c>
      <c r="M58" s="40"/>
      <c r="N58" s="40"/>
      <c r="O58" s="40"/>
      <c r="P58" s="29"/>
    </row>
    <row r="59" spans="1:16" s="6" customFormat="1" ht="14.25">
      <c r="A59" s="36" t="s">
        <v>43</v>
      </c>
      <c r="B59" s="37" t="s">
        <v>46</v>
      </c>
      <c r="C59" s="38"/>
      <c r="D59" s="40"/>
      <c r="E59" s="40"/>
      <c r="F59" s="40"/>
      <c r="G59" s="40">
        <v>5</v>
      </c>
      <c r="H59" s="40"/>
      <c r="I59" s="40"/>
      <c r="J59" s="40"/>
      <c r="K59" s="40"/>
      <c r="L59" s="40">
        <v>120</v>
      </c>
      <c r="M59" s="40"/>
      <c r="N59" s="40"/>
      <c r="O59" s="40"/>
      <c r="P59" s="29"/>
    </row>
    <row r="60" spans="1:16" s="6" customFormat="1" ht="327.75">
      <c r="A60" s="31">
        <v>9</v>
      </c>
      <c r="B60" s="32" t="s">
        <v>74</v>
      </c>
      <c r="C60" s="33">
        <v>0.03</v>
      </c>
      <c r="D60" s="34">
        <v>52.38</v>
      </c>
      <c r="E60" s="34">
        <v>52.38</v>
      </c>
      <c r="F60" s="34"/>
      <c r="G60" s="34">
        <v>2</v>
      </c>
      <c r="H60" s="34">
        <v>2</v>
      </c>
      <c r="I60" s="34"/>
      <c r="J60" s="35" t="s">
        <v>41</v>
      </c>
      <c r="K60" s="35" t="s">
        <v>42</v>
      </c>
      <c r="L60" s="34">
        <v>47</v>
      </c>
      <c r="M60" s="34">
        <v>47</v>
      </c>
      <c r="N60" s="34"/>
      <c r="O60" s="34">
        <v>0.2</v>
      </c>
    </row>
    <row r="61" spans="1:16" s="6" customFormat="1" ht="14.25">
      <c r="A61" s="36" t="s">
        <v>43</v>
      </c>
      <c r="B61" s="37" t="s">
        <v>75</v>
      </c>
      <c r="C61" s="38"/>
      <c r="D61" s="39">
        <v>0.91</v>
      </c>
      <c r="E61" s="40"/>
      <c r="F61" s="40"/>
      <c r="G61" s="40">
        <v>2</v>
      </c>
      <c r="H61" s="40"/>
      <c r="I61" s="40"/>
      <c r="J61" s="40"/>
      <c r="K61" s="39">
        <v>0.91</v>
      </c>
      <c r="L61" s="40">
        <v>43</v>
      </c>
      <c r="M61" s="40"/>
      <c r="N61" s="40"/>
      <c r="O61" s="40"/>
      <c r="P61" s="29"/>
    </row>
    <row r="62" spans="1:16" s="6" customFormat="1" ht="14.25">
      <c r="A62" s="36" t="s">
        <v>43</v>
      </c>
      <c r="B62" s="37" t="s">
        <v>76</v>
      </c>
      <c r="C62" s="38"/>
      <c r="D62" s="39">
        <v>0.48</v>
      </c>
      <c r="E62" s="40"/>
      <c r="F62" s="40"/>
      <c r="G62" s="40">
        <v>1</v>
      </c>
      <c r="H62" s="40"/>
      <c r="I62" s="40"/>
      <c r="J62" s="40"/>
      <c r="K62" s="39">
        <v>0.48</v>
      </c>
      <c r="L62" s="40">
        <v>23</v>
      </c>
      <c r="M62" s="40"/>
      <c r="N62" s="40"/>
      <c r="O62" s="40"/>
      <c r="P62" s="29"/>
    </row>
    <row r="63" spans="1:16" s="6" customFormat="1" ht="14.25">
      <c r="A63" s="36" t="s">
        <v>43</v>
      </c>
      <c r="B63" s="37" t="s">
        <v>46</v>
      </c>
      <c r="C63" s="38"/>
      <c r="D63" s="40"/>
      <c r="E63" s="40"/>
      <c r="F63" s="40"/>
      <c r="G63" s="40">
        <v>5</v>
      </c>
      <c r="H63" s="40"/>
      <c r="I63" s="40"/>
      <c r="J63" s="40"/>
      <c r="K63" s="40"/>
      <c r="L63" s="40">
        <v>113</v>
      </c>
      <c r="M63" s="40"/>
      <c r="N63" s="40"/>
      <c r="O63" s="40"/>
      <c r="P63" s="29"/>
    </row>
    <row r="64" spans="1:16" s="6" customFormat="1" ht="327.75">
      <c r="A64" s="31">
        <v>10</v>
      </c>
      <c r="B64" s="32" t="s">
        <v>77</v>
      </c>
      <c r="C64" s="33">
        <v>0.01</v>
      </c>
      <c r="D64" s="34">
        <v>362.63</v>
      </c>
      <c r="E64" s="34">
        <v>360.11</v>
      </c>
      <c r="F64" s="35" t="s">
        <v>78</v>
      </c>
      <c r="G64" s="34">
        <v>4</v>
      </c>
      <c r="H64" s="34">
        <v>4</v>
      </c>
      <c r="I64" s="34"/>
      <c r="J64" s="35" t="s">
        <v>41</v>
      </c>
      <c r="K64" s="35" t="s">
        <v>79</v>
      </c>
      <c r="L64" s="34">
        <v>108</v>
      </c>
      <c r="M64" s="34">
        <v>108</v>
      </c>
      <c r="N64" s="34"/>
      <c r="O64" s="34">
        <v>0.42</v>
      </c>
    </row>
    <row r="65" spans="1:16" s="6" customFormat="1" ht="14.25">
      <c r="A65" s="36" t="s">
        <v>43</v>
      </c>
      <c r="B65" s="37" t="s">
        <v>51</v>
      </c>
      <c r="C65" s="38"/>
      <c r="D65" s="39">
        <v>0.87</v>
      </c>
      <c r="E65" s="40"/>
      <c r="F65" s="40"/>
      <c r="G65" s="40">
        <v>3</v>
      </c>
      <c r="H65" s="40"/>
      <c r="I65" s="40"/>
      <c r="J65" s="40"/>
      <c r="K65" s="39">
        <v>0.87</v>
      </c>
      <c r="L65" s="40">
        <v>94</v>
      </c>
      <c r="M65" s="40"/>
      <c r="N65" s="40"/>
      <c r="O65" s="40"/>
      <c r="P65" s="29"/>
    </row>
    <row r="66" spans="1:16" s="6" customFormat="1" ht="14.25">
      <c r="A66" s="36" t="s">
        <v>43</v>
      </c>
      <c r="B66" s="37" t="s">
        <v>52</v>
      </c>
      <c r="C66" s="38"/>
      <c r="D66" s="39">
        <v>0.44</v>
      </c>
      <c r="E66" s="40"/>
      <c r="F66" s="40"/>
      <c r="G66" s="40">
        <v>2</v>
      </c>
      <c r="H66" s="40"/>
      <c r="I66" s="40"/>
      <c r="J66" s="40"/>
      <c r="K66" s="39">
        <v>0.44</v>
      </c>
      <c r="L66" s="40">
        <v>48</v>
      </c>
      <c r="M66" s="40"/>
      <c r="N66" s="40"/>
      <c r="O66" s="40"/>
      <c r="P66" s="29"/>
    </row>
    <row r="67" spans="1:16" s="6" customFormat="1" ht="14.25">
      <c r="A67" s="36" t="s">
        <v>43</v>
      </c>
      <c r="B67" s="37" t="s">
        <v>46</v>
      </c>
      <c r="C67" s="38"/>
      <c r="D67" s="40"/>
      <c r="E67" s="40"/>
      <c r="F67" s="40"/>
      <c r="G67" s="40">
        <v>9</v>
      </c>
      <c r="H67" s="40"/>
      <c r="I67" s="40"/>
      <c r="J67" s="40"/>
      <c r="K67" s="40"/>
      <c r="L67" s="40">
        <v>250</v>
      </c>
      <c r="M67" s="40"/>
      <c r="N67" s="40"/>
      <c r="O67" s="40"/>
      <c r="P67" s="29"/>
    </row>
    <row r="68" spans="1:16" s="6" customFormat="1" ht="327.75">
      <c r="A68" s="31">
        <v>11</v>
      </c>
      <c r="B68" s="32" t="s">
        <v>80</v>
      </c>
      <c r="C68" s="33">
        <v>0.01</v>
      </c>
      <c r="D68" s="34">
        <v>512.58000000000004</v>
      </c>
      <c r="E68" s="34">
        <v>503.23</v>
      </c>
      <c r="F68" s="35" t="s">
        <v>81</v>
      </c>
      <c r="G68" s="34">
        <v>5</v>
      </c>
      <c r="H68" s="34">
        <v>5</v>
      </c>
      <c r="I68" s="34"/>
      <c r="J68" s="35" t="s">
        <v>41</v>
      </c>
      <c r="K68" s="35" t="s">
        <v>79</v>
      </c>
      <c r="L68" s="34">
        <v>152</v>
      </c>
      <c r="M68" s="34">
        <v>151</v>
      </c>
      <c r="N68" s="35" t="s">
        <v>82</v>
      </c>
      <c r="O68" s="34">
        <v>0.59</v>
      </c>
    </row>
    <row r="69" spans="1:16" s="6" customFormat="1" ht="14.25">
      <c r="A69" s="36" t="s">
        <v>43</v>
      </c>
      <c r="B69" s="37" t="s">
        <v>83</v>
      </c>
      <c r="C69" s="38"/>
      <c r="D69" s="39">
        <v>0.87</v>
      </c>
      <c r="E69" s="40"/>
      <c r="F69" s="40"/>
      <c r="G69" s="40">
        <v>4</v>
      </c>
      <c r="H69" s="40"/>
      <c r="I69" s="40"/>
      <c r="J69" s="40"/>
      <c r="K69" s="39">
        <v>0.87</v>
      </c>
      <c r="L69" s="40">
        <v>132</v>
      </c>
      <c r="M69" s="40"/>
      <c r="N69" s="40"/>
      <c r="O69" s="40"/>
      <c r="P69" s="29"/>
    </row>
    <row r="70" spans="1:16" s="6" customFormat="1" ht="14.25">
      <c r="A70" s="36" t="s">
        <v>43</v>
      </c>
      <c r="B70" s="37" t="s">
        <v>84</v>
      </c>
      <c r="C70" s="38"/>
      <c r="D70" s="39">
        <v>0.44</v>
      </c>
      <c r="E70" s="40"/>
      <c r="F70" s="40"/>
      <c r="G70" s="40">
        <v>2</v>
      </c>
      <c r="H70" s="40"/>
      <c r="I70" s="40"/>
      <c r="J70" s="40"/>
      <c r="K70" s="39">
        <v>0.44</v>
      </c>
      <c r="L70" s="40">
        <v>67</v>
      </c>
      <c r="M70" s="40"/>
      <c r="N70" s="40"/>
      <c r="O70" s="40"/>
      <c r="P70" s="29"/>
    </row>
    <row r="71" spans="1:16" s="6" customFormat="1" ht="14.25">
      <c r="A71" s="36" t="s">
        <v>43</v>
      </c>
      <c r="B71" s="37" t="s">
        <v>46</v>
      </c>
      <c r="C71" s="38"/>
      <c r="D71" s="40"/>
      <c r="E71" s="40"/>
      <c r="F71" s="40"/>
      <c r="G71" s="40">
        <v>11</v>
      </c>
      <c r="H71" s="40"/>
      <c r="I71" s="40"/>
      <c r="J71" s="40"/>
      <c r="K71" s="40"/>
      <c r="L71" s="40">
        <v>351</v>
      </c>
      <c r="M71" s="40"/>
      <c r="N71" s="40"/>
      <c r="O71" s="40"/>
      <c r="P71" s="29"/>
    </row>
    <row r="72" spans="1:16" s="6" customFormat="1" ht="20.100000000000001" customHeight="1">
      <c r="A72" s="63" t="s">
        <v>85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6" s="6" customFormat="1" ht="342">
      <c r="A73" s="31">
        <v>12</v>
      </c>
      <c r="B73" s="32" t="s">
        <v>86</v>
      </c>
      <c r="C73" s="33">
        <v>7.8E-2</v>
      </c>
      <c r="D73" s="34">
        <v>609.36</v>
      </c>
      <c r="E73" s="35" t="s">
        <v>87</v>
      </c>
      <c r="F73" s="35" t="s">
        <v>88</v>
      </c>
      <c r="G73" s="34">
        <v>48</v>
      </c>
      <c r="H73" s="35" t="s">
        <v>89</v>
      </c>
      <c r="I73" s="34"/>
      <c r="J73" s="35" t="s">
        <v>90</v>
      </c>
      <c r="K73" s="35" t="s">
        <v>91</v>
      </c>
      <c r="L73" s="34">
        <v>1380</v>
      </c>
      <c r="M73" s="35" t="s">
        <v>92</v>
      </c>
      <c r="N73" s="34"/>
      <c r="O73" s="34">
        <v>4.46</v>
      </c>
    </row>
    <row r="74" spans="1:16" s="6" customFormat="1" ht="14.25">
      <c r="A74" s="36" t="s">
        <v>43</v>
      </c>
      <c r="B74" s="37" t="s">
        <v>93</v>
      </c>
      <c r="C74" s="38"/>
      <c r="D74" s="39">
        <v>0.92</v>
      </c>
      <c r="E74" s="40"/>
      <c r="F74" s="40"/>
      <c r="G74" s="40">
        <v>42</v>
      </c>
      <c r="H74" s="40"/>
      <c r="I74" s="40"/>
      <c r="J74" s="40"/>
      <c r="K74" s="39">
        <v>0.92</v>
      </c>
      <c r="L74" s="40">
        <v>1256</v>
      </c>
      <c r="M74" s="40"/>
      <c r="N74" s="40"/>
      <c r="O74" s="40"/>
      <c r="P74" s="29"/>
    </row>
    <row r="75" spans="1:16" s="6" customFormat="1" ht="14.25">
      <c r="A75" s="36" t="s">
        <v>43</v>
      </c>
      <c r="B75" s="37" t="s">
        <v>94</v>
      </c>
      <c r="C75" s="38"/>
      <c r="D75" s="39">
        <v>0.52</v>
      </c>
      <c r="E75" s="40"/>
      <c r="F75" s="40"/>
      <c r="G75" s="40">
        <v>24</v>
      </c>
      <c r="H75" s="40"/>
      <c r="I75" s="40"/>
      <c r="J75" s="40"/>
      <c r="K75" s="39">
        <v>0.52</v>
      </c>
      <c r="L75" s="40">
        <v>710</v>
      </c>
      <c r="M75" s="40"/>
      <c r="N75" s="40"/>
      <c r="O75" s="40"/>
      <c r="P75" s="29"/>
    </row>
    <row r="76" spans="1:16" s="6" customFormat="1" ht="14.25">
      <c r="A76" s="36" t="s">
        <v>43</v>
      </c>
      <c r="B76" s="37" t="s">
        <v>46</v>
      </c>
      <c r="C76" s="38"/>
      <c r="D76" s="40"/>
      <c r="E76" s="40"/>
      <c r="F76" s="40"/>
      <c r="G76" s="40">
        <v>114</v>
      </c>
      <c r="H76" s="40"/>
      <c r="I76" s="40"/>
      <c r="J76" s="40"/>
      <c r="K76" s="40"/>
      <c r="L76" s="40">
        <v>3346</v>
      </c>
      <c r="M76" s="40"/>
      <c r="N76" s="40"/>
      <c r="O76" s="40"/>
      <c r="P76" s="29"/>
    </row>
    <row r="77" spans="1:16" s="6" customFormat="1" ht="409.5">
      <c r="A77" s="31">
        <v>13</v>
      </c>
      <c r="B77" s="32" t="s">
        <v>95</v>
      </c>
      <c r="C77" s="33">
        <v>8.3400000000000002E-2</v>
      </c>
      <c r="D77" s="34">
        <v>4814.3500000000004</v>
      </c>
      <c r="E77" s="35" t="s">
        <v>96</v>
      </c>
      <c r="F77" s="35" t="s">
        <v>97</v>
      </c>
      <c r="G77" s="34">
        <v>402</v>
      </c>
      <c r="H77" s="35" t="s">
        <v>98</v>
      </c>
      <c r="I77" s="35" t="s">
        <v>99</v>
      </c>
      <c r="J77" s="35" t="s">
        <v>100</v>
      </c>
      <c r="K77" s="35" t="s">
        <v>101</v>
      </c>
      <c r="L77" s="34">
        <v>6757</v>
      </c>
      <c r="M77" s="35" t="s">
        <v>102</v>
      </c>
      <c r="N77" s="35" t="s">
        <v>103</v>
      </c>
      <c r="O77" s="35" t="s">
        <v>104</v>
      </c>
    </row>
    <row r="78" spans="1:16" s="6" customFormat="1" ht="14.25">
      <c r="A78" s="36" t="s">
        <v>43</v>
      </c>
      <c r="B78" s="37" t="s">
        <v>105</v>
      </c>
      <c r="C78" s="38"/>
      <c r="D78" s="40" t="s">
        <v>66</v>
      </c>
      <c r="E78" s="40"/>
      <c r="F78" s="40"/>
      <c r="G78" s="40">
        <v>112</v>
      </c>
      <c r="H78" s="40"/>
      <c r="I78" s="40"/>
      <c r="J78" s="40"/>
      <c r="K78" s="40" t="s">
        <v>66</v>
      </c>
      <c r="L78" s="40">
        <v>3333</v>
      </c>
      <c r="M78" s="40"/>
      <c r="N78" s="40"/>
      <c r="O78" s="40"/>
      <c r="P78" s="29"/>
    </row>
    <row r="79" spans="1:16" s="6" customFormat="1" ht="14.25">
      <c r="A79" s="36" t="s">
        <v>43</v>
      </c>
      <c r="B79" s="37" t="s">
        <v>106</v>
      </c>
      <c r="C79" s="38"/>
      <c r="D79" s="40" t="s">
        <v>68</v>
      </c>
      <c r="E79" s="40"/>
      <c r="F79" s="40"/>
      <c r="G79" s="40">
        <v>54</v>
      </c>
      <c r="H79" s="40"/>
      <c r="I79" s="40"/>
      <c r="J79" s="40"/>
      <c r="K79" s="40" t="s">
        <v>68</v>
      </c>
      <c r="L79" s="40">
        <v>1615</v>
      </c>
      <c r="M79" s="40"/>
      <c r="N79" s="40"/>
      <c r="O79" s="40"/>
      <c r="P79" s="29"/>
    </row>
    <row r="80" spans="1:16" s="6" customFormat="1" ht="14.25">
      <c r="A80" s="36" t="s">
        <v>43</v>
      </c>
      <c r="B80" s="37" t="s">
        <v>46</v>
      </c>
      <c r="C80" s="38"/>
      <c r="D80" s="40"/>
      <c r="E80" s="40"/>
      <c r="F80" s="40"/>
      <c r="G80" s="40">
        <v>568</v>
      </c>
      <c r="H80" s="40"/>
      <c r="I80" s="40"/>
      <c r="J80" s="40"/>
      <c r="K80" s="40"/>
      <c r="L80" s="40">
        <v>11705</v>
      </c>
      <c r="M80" s="40"/>
      <c r="N80" s="40"/>
      <c r="O80" s="40"/>
      <c r="P80" s="29"/>
    </row>
    <row r="81" spans="1:16" s="6" customFormat="1" ht="128.25">
      <c r="A81" s="31">
        <v>14</v>
      </c>
      <c r="B81" s="32" t="s">
        <v>107</v>
      </c>
      <c r="C81" s="33">
        <v>-3.5028000000000001</v>
      </c>
      <c r="D81" s="34">
        <v>2.7</v>
      </c>
      <c r="E81" s="35" t="s">
        <v>108</v>
      </c>
      <c r="F81" s="34"/>
      <c r="G81" s="34">
        <v>-9</v>
      </c>
      <c r="H81" s="35" t="s">
        <v>109</v>
      </c>
      <c r="I81" s="34"/>
      <c r="J81" s="35" t="s">
        <v>110</v>
      </c>
      <c r="K81" s="34"/>
      <c r="L81" s="34">
        <v>-94</v>
      </c>
      <c r="M81" s="35" t="s">
        <v>111</v>
      </c>
      <c r="N81" s="34"/>
      <c r="O81" s="34"/>
    </row>
    <row r="82" spans="1:16" s="6" customFormat="1" ht="128.25">
      <c r="A82" s="31">
        <v>15</v>
      </c>
      <c r="B82" s="32" t="s">
        <v>112</v>
      </c>
      <c r="C82" s="33">
        <v>-0.33360000000000001</v>
      </c>
      <c r="D82" s="34">
        <v>7.46</v>
      </c>
      <c r="E82" s="35" t="s">
        <v>113</v>
      </c>
      <c r="F82" s="34"/>
      <c r="G82" s="34">
        <v>-2</v>
      </c>
      <c r="H82" s="35" t="s">
        <v>114</v>
      </c>
      <c r="I82" s="34"/>
      <c r="J82" s="35" t="s">
        <v>115</v>
      </c>
      <c r="K82" s="34"/>
      <c r="L82" s="34">
        <v>-29</v>
      </c>
      <c r="M82" s="35" t="s">
        <v>116</v>
      </c>
      <c r="N82" s="34"/>
      <c r="O82" s="34"/>
    </row>
    <row r="83" spans="1:16" s="6" customFormat="1" ht="99.75">
      <c r="A83" s="31">
        <v>16</v>
      </c>
      <c r="B83" s="32" t="s">
        <v>117</v>
      </c>
      <c r="C83" s="33">
        <v>-0.83399999999999996</v>
      </c>
      <c r="D83" s="34">
        <v>13.08</v>
      </c>
      <c r="E83" s="35" t="s">
        <v>118</v>
      </c>
      <c r="F83" s="34"/>
      <c r="G83" s="34">
        <v>-11</v>
      </c>
      <c r="H83" s="35" t="s">
        <v>119</v>
      </c>
      <c r="I83" s="34"/>
      <c r="J83" s="35" t="s">
        <v>120</v>
      </c>
      <c r="K83" s="34"/>
      <c r="L83" s="34">
        <v>-79</v>
      </c>
      <c r="M83" s="35" t="s">
        <v>121</v>
      </c>
      <c r="N83" s="34"/>
      <c r="O83" s="34"/>
    </row>
    <row r="84" spans="1:16" s="6" customFormat="1" ht="85.5">
      <c r="A84" s="31">
        <v>17</v>
      </c>
      <c r="B84" s="32" t="s">
        <v>122</v>
      </c>
      <c r="C84" s="33">
        <v>-11.259</v>
      </c>
      <c r="D84" s="34">
        <v>0.37</v>
      </c>
      <c r="E84" s="35" t="s">
        <v>123</v>
      </c>
      <c r="F84" s="34"/>
      <c r="G84" s="34">
        <v>-4</v>
      </c>
      <c r="H84" s="35" t="s">
        <v>124</v>
      </c>
      <c r="I84" s="34"/>
      <c r="J84" s="35" t="s">
        <v>125</v>
      </c>
      <c r="K84" s="34"/>
      <c r="L84" s="34">
        <v>-50</v>
      </c>
      <c r="M84" s="35" t="s">
        <v>126</v>
      </c>
      <c r="N84" s="34"/>
      <c r="O84" s="34"/>
    </row>
    <row r="85" spans="1:16" s="6" customFormat="1" ht="85.5">
      <c r="A85" s="31">
        <v>18</v>
      </c>
      <c r="B85" s="32" t="s">
        <v>127</v>
      </c>
      <c r="C85" s="33">
        <v>-0.11259</v>
      </c>
      <c r="D85" s="34">
        <v>173</v>
      </c>
      <c r="E85" s="35" t="s">
        <v>128</v>
      </c>
      <c r="F85" s="34"/>
      <c r="G85" s="34">
        <v>-19</v>
      </c>
      <c r="H85" s="35" t="s">
        <v>129</v>
      </c>
      <c r="I85" s="34"/>
      <c r="J85" s="35" t="s">
        <v>130</v>
      </c>
      <c r="K85" s="34"/>
      <c r="L85" s="34">
        <v>-168</v>
      </c>
      <c r="M85" s="35" t="s">
        <v>131</v>
      </c>
      <c r="N85" s="34"/>
      <c r="O85" s="34"/>
    </row>
    <row r="86" spans="1:16" s="6" customFormat="1" ht="85.5">
      <c r="A86" s="31">
        <v>19</v>
      </c>
      <c r="B86" s="32" t="s">
        <v>132</v>
      </c>
      <c r="C86" s="33">
        <v>-5.6711999999999998</v>
      </c>
      <c r="D86" s="34">
        <v>0.17</v>
      </c>
      <c r="E86" s="35" t="s">
        <v>133</v>
      </c>
      <c r="F86" s="34"/>
      <c r="G86" s="34">
        <v>-1</v>
      </c>
      <c r="H86" s="35" t="s">
        <v>134</v>
      </c>
      <c r="I86" s="34"/>
      <c r="J86" s="35" t="s">
        <v>135</v>
      </c>
      <c r="K86" s="34"/>
      <c r="L86" s="34">
        <v>-18</v>
      </c>
      <c r="M86" s="35" t="s">
        <v>136</v>
      </c>
      <c r="N86" s="34"/>
      <c r="O86" s="34"/>
    </row>
    <row r="87" spans="1:16" s="6" customFormat="1" ht="57">
      <c r="A87" s="31">
        <v>20</v>
      </c>
      <c r="B87" s="32" t="s">
        <v>137</v>
      </c>
      <c r="C87" s="33">
        <v>-3.0019999999999999E-3</v>
      </c>
      <c r="D87" s="34">
        <v>2.44</v>
      </c>
      <c r="E87" s="35" t="s">
        <v>138</v>
      </c>
      <c r="F87" s="34"/>
      <c r="G87" s="34"/>
      <c r="H87" s="34"/>
      <c r="I87" s="34"/>
      <c r="J87" s="35" t="s">
        <v>139</v>
      </c>
      <c r="K87" s="34"/>
      <c r="L87" s="34"/>
      <c r="M87" s="34"/>
      <c r="N87" s="34"/>
      <c r="O87" s="34"/>
    </row>
    <row r="88" spans="1:16" s="6" customFormat="1" ht="85.5">
      <c r="A88" s="31">
        <v>21</v>
      </c>
      <c r="B88" s="32" t="s">
        <v>140</v>
      </c>
      <c r="C88" s="33">
        <v>9.2574000000000005</v>
      </c>
      <c r="D88" s="34">
        <v>62.08</v>
      </c>
      <c r="E88" s="35" t="s">
        <v>141</v>
      </c>
      <c r="F88" s="34"/>
      <c r="G88" s="34">
        <v>575</v>
      </c>
      <c r="H88" s="35" t="s">
        <v>142</v>
      </c>
      <c r="I88" s="34"/>
      <c r="J88" s="35" t="s">
        <v>143</v>
      </c>
      <c r="K88" s="34"/>
      <c r="L88" s="34">
        <v>3877</v>
      </c>
      <c r="M88" s="35" t="s">
        <v>144</v>
      </c>
      <c r="N88" s="34"/>
      <c r="O88" s="34"/>
    </row>
    <row r="89" spans="1:16" s="6" customFormat="1" ht="409.5">
      <c r="A89" s="31">
        <v>22</v>
      </c>
      <c r="B89" s="32" t="s">
        <v>145</v>
      </c>
      <c r="C89" s="33">
        <v>0.12083000000000001</v>
      </c>
      <c r="D89" s="34">
        <v>183.17</v>
      </c>
      <c r="E89" s="35" t="s">
        <v>146</v>
      </c>
      <c r="F89" s="35" t="s">
        <v>147</v>
      </c>
      <c r="G89" s="34">
        <v>22</v>
      </c>
      <c r="H89" s="35" t="s">
        <v>148</v>
      </c>
      <c r="I89" s="34"/>
      <c r="J89" s="35" t="s">
        <v>149</v>
      </c>
      <c r="K89" s="35" t="s">
        <v>150</v>
      </c>
      <c r="L89" s="34">
        <v>511</v>
      </c>
      <c r="M89" s="35" t="s">
        <v>151</v>
      </c>
      <c r="N89" s="35" t="s">
        <v>152</v>
      </c>
      <c r="O89" s="35" t="s">
        <v>153</v>
      </c>
    </row>
    <row r="90" spans="1:16" s="6" customFormat="1" ht="14.25">
      <c r="A90" s="36" t="s">
        <v>43</v>
      </c>
      <c r="B90" s="37" t="s">
        <v>154</v>
      </c>
      <c r="C90" s="38"/>
      <c r="D90" s="40" t="s">
        <v>155</v>
      </c>
      <c r="E90" s="40"/>
      <c r="F90" s="40"/>
      <c r="G90" s="40">
        <v>16</v>
      </c>
      <c r="H90" s="40"/>
      <c r="I90" s="40"/>
      <c r="J90" s="40"/>
      <c r="K90" s="40" t="s">
        <v>155</v>
      </c>
      <c r="L90" s="40">
        <v>503</v>
      </c>
      <c r="M90" s="40"/>
      <c r="N90" s="40"/>
      <c r="O90" s="40"/>
      <c r="P90" s="29"/>
    </row>
    <row r="91" spans="1:16" s="6" customFormat="1" ht="14.25">
      <c r="A91" s="36" t="s">
        <v>43</v>
      </c>
      <c r="B91" s="37" t="s">
        <v>156</v>
      </c>
      <c r="C91" s="38"/>
      <c r="D91" s="40" t="s">
        <v>157</v>
      </c>
      <c r="E91" s="40"/>
      <c r="F91" s="40"/>
      <c r="G91" s="40">
        <v>9</v>
      </c>
      <c r="H91" s="40"/>
      <c r="I91" s="40"/>
      <c r="J91" s="40"/>
      <c r="K91" s="40" t="s">
        <v>157</v>
      </c>
      <c r="L91" s="40">
        <v>274</v>
      </c>
      <c r="M91" s="40"/>
      <c r="N91" s="40"/>
      <c r="O91" s="40"/>
      <c r="P91" s="29"/>
    </row>
    <row r="92" spans="1:16" s="6" customFormat="1" ht="14.25">
      <c r="A92" s="36" t="s">
        <v>43</v>
      </c>
      <c r="B92" s="37" t="s">
        <v>46</v>
      </c>
      <c r="C92" s="38"/>
      <c r="D92" s="40"/>
      <c r="E92" s="40"/>
      <c r="F92" s="40"/>
      <c r="G92" s="40">
        <v>47</v>
      </c>
      <c r="H92" s="40"/>
      <c r="I92" s="40"/>
      <c r="J92" s="40"/>
      <c r="K92" s="40"/>
      <c r="L92" s="40">
        <v>1288</v>
      </c>
      <c r="M92" s="40"/>
      <c r="N92" s="40"/>
      <c r="O92" s="40"/>
      <c r="P92" s="29"/>
    </row>
    <row r="93" spans="1:16" s="6" customFormat="1" ht="71.25">
      <c r="A93" s="31">
        <v>23</v>
      </c>
      <c r="B93" s="32" t="s">
        <v>158</v>
      </c>
      <c r="C93" s="33">
        <v>1.220383</v>
      </c>
      <c r="D93" s="34">
        <v>27.4</v>
      </c>
      <c r="E93" s="35" t="s">
        <v>159</v>
      </c>
      <c r="F93" s="34"/>
      <c r="G93" s="34">
        <v>33</v>
      </c>
      <c r="H93" s="35" t="s">
        <v>160</v>
      </c>
      <c r="I93" s="34"/>
      <c r="J93" s="35" t="s">
        <v>161</v>
      </c>
      <c r="K93" s="34"/>
      <c r="L93" s="34">
        <v>237</v>
      </c>
      <c r="M93" s="35" t="s">
        <v>162</v>
      </c>
      <c r="N93" s="34"/>
      <c r="O93" s="34"/>
    </row>
    <row r="94" spans="1:16" s="6" customFormat="1" ht="20.100000000000001" customHeight="1">
      <c r="A94" s="63" t="s">
        <v>163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6" s="6" customFormat="1" ht="409.5">
      <c r="A95" s="31">
        <v>24</v>
      </c>
      <c r="B95" s="32" t="s">
        <v>164</v>
      </c>
      <c r="C95" s="33">
        <v>0.2321</v>
      </c>
      <c r="D95" s="34">
        <v>460.24</v>
      </c>
      <c r="E95" s="35" t="s">
        <v>165</v>
      </c>
      <c r="F95" s="35" t="s">
        <v>166</v>
      </c>
      <c r="G95" s="34">
        <v>107</v>
      </c>
      <c r="H95" s="34">
        <v>100</v>
      </c>
      <c r="I95" s="35" t="s">
        <v>167</v>
      </c>
      <c r="J95" s="35" t="s">
        <v>168</v>
      </c>
      <c r="K95" s="35" t="s">
        <v>169</v>
      </c>
      <c r="L95" s="34">
        <v>3128</v>
      </c>
      <c r="M95" s="35" t="s">
        <v>170</v>
      </c>
      <c r="N95" s="35" t="s">
        <v>171</v>
      </c>
      <c r="O95" s="35" t="s">
        <v>172</v>
      </c>
    </row>
    <row r="96" spans="1:16" s="6" customFormat="1" ht="14.25">
      <c r="A96" s="36" t="s">
        <v>43</v>
      </c>
      <c r="B96" s="37" t="s">
        <v>173</v>
      </c>
      <c r="C96" s="38"/>
      <c r="D96" s="40" t="s">
        <v>174</v>
      </c>
      <c r="E96" s="40"/>
      <c r="F96" s="40"/>
      <c r="G96" s="40">
        <v>94</v>
      </c>
      <c r="H96" s="40"/>
      <c r="I96" s="40"/>
      <c r="J96" s="40"/>
      <c r="K96" s="40" t="s">
        <v>174</v>
      </c>
      <c r="L96" s="40">
        <v>2802</v>
      </c>
      <c r="M96" s="40"/>
      <c r="N96" s="40"/>
      <c r="O96" s="40"/>
      <c r="P96" s="29"/>
    </row>
    <row r="97" spans="1:16" s="6" customFormat="1" ht="14.25">
      <c r="A97" s="36" t="s">
        <v>43</v>
      </c>
      <c r="B97" s="37" t="s">
        <v>175</v>
      </c>
      <c r="C97" s="38"/>
      <c r="D97" s="40" t="s">
        <v>176</v>
      </c>
      <c r="E97" s="40"/>
      <c r="F97" s="40"/>
      <c r="G97" s="40">
        <v>44</v>
      </c>
      <c r="H97" s="40"/>
      <c r="I97" s="40"/>
      <c r="J97" s="40"/>
      <c r="K97" s="40" t="s">
        <v>176</v>
      </c>
      <c r="L97" s="40">
        <v>1307</v>
      </c>
      <c r="M97" s="40"/>
      <c r="N97" s="40"/>
      <c r="O97" s="40"/>
      <c r="P97" s="29"/>
    </row>
    <row r="98" spans="1:16" s="6" customFormat="1" ht="14.25">
      <c r="A98" s="36" t="s">
        <v>43</v>
      </c>
      <c r="B98" s="37" t="s">
        <v>46</v>
      </c>
      <c r="C98" s="38"/>
      <c r="D98" s="40"/>
      <c r="E98" s="40"/>
      <c r="F98" s="40"/>
      <c r="G98" s="40">
        <v>245</v>
      </c>
      <c r="H98" s="40"/>
      <c r="I98" s="40"/>
      <c r="J98" s="40"/>
      <c r="K98" s="40"/>
      <c r="L98" s="40">
        <v>7237</v>
      </c>
      <c r="M98" s="40"/>
      <c r="N98" s="40"/>
      <c r="O98" s="40"/>
      <c r="P98" s="29"/>
    </row>
    <row r="99" spans="1:16" s="6" customFormat="1" ht="99.75">
      <c r="A99" s="31">
        <v>25</v>
      </c>
      <c r="B99" s="32" t="s">
        <v>177</v>
      </c>
      <c r="C99" s="33">
        <v>197.285</v>
      </c>
      <c r="D99" s="34">
        <v>2.0699999999999998</v>
      </c>
      <c r="E99" s="35" t="s">
        <v>178</v>
      </c>
      <c r="F99" s="34"/>
      <c r="G99" s="34">
        <v>408</v>
      </c>
      <c r="H99" s="35" t="s">
        <v>179</v>
      </c>
      <c r="I99" s="34"/>
      <c r="J99" s="35" t="s">
        <v>180</v>
      </c>
      <c r="K99" s="34"/>
      <c r="L99" s="34">
        <v>1860</v>
      </c>
      <c r="M99" s="35" t="s">
        <v>181</v>
      </c>
      <c r="N99" s="34"/>
      <c r="O99" s="34"/>
    </row>
    <row r="100" spans="1:16" s="6" customFormat="1" ht="99.75">
      <c r="A100" s="31">
        <v>26</v>
      </c>
      <c r="B100" s="32" t="s">
        <v>182</v>
      </c>
      <c r="C100" s="33">
        <v>4.6420000000000003</v>
      </c>
      <c r="D100" s="34">
        <v>15.09</v>
      </c>
      <c r="E100" s="35" t="s">
        <v>183</v>
      </c>
      <c r="F100" s="34"/>
      <c r="G100" s="34">
        <v>70</v>
      </c>
      <c r="H100" s="35" t="s">
        <v>184</v>
      </c>
      <c r="I100" s="34"/>
      <c r="J100" s="35" t="s">
        <v>185</v>
      </c>
      <c r="K100" s="34"/>
      <c r="L100" s="34">
        <v>1029</v>
      </c>
      <c r="M100" s="35" t="s">
        <v>186</v>
      </c>
      <c r="N100" s="34"/>
      <c r="O100" s="34"/>
    </row>
    <row r="101" spans="1:16" s="6" customFormat="1" ht="409.5">
      <c r="A101" s="31">
        <v>27</v>
      </c>
      <c r="B101" s="32" t="s">
        <v>187</v>
      </c>
      <c r="C101" s="33">
        <v>0.2321</v>
      </c>
      <c r="D101" s="34">
        <v>1760.12</v>
      </c>
      <c r="E101" s="35" t="s">
        <v>188</v>
      </c>
      <c r="F101" s="35" t="s">
        <v>189</v>
      </c>
      <c r="G101" s="34">
        <v>409</v>
      </c>
      <c r="H101" s="35" t="s">
        <v>190</v>
      </c>
      <c r="I101" s="35" t="s">
        <v>191</v>
      </c>
      <c r="J101" s="35" t="s">
        <v>192</v>
      </c>
      <c r="K101" s="35" t="s">
        <v>169</v>
      </c>
      <c r="L101" s="34">
        <v>11955</v>
      </c>
      <c r="M101" s="35" t="s">
        <v>193</v>
      </c>
      <c r="N101" s="35" t="s">
        <v>194</v>
      </c>
      <c r="O101" s="35" t="s">
        <v>195</v>
      </c>
    </row>
    <row r="102" spans="1:16" s="6" customFormat="1" ht="14.25">
      <c r="A102" s="36" t="s">
        <v>43</v>
      </c>
      <c r="B102" s="37" t="s">
        <v>196</v>
      </c>
      <c r="C102" s="38"/>
      <c r="D102" s="40" t="s">
        <v>174</v>
      </c>
      <c r="E102" s="40"/>
      <c r="F102" s="40"/>
      <c r="G102" s="40">
        <v>357</v>
      </c>
      <c r="H102" s="40"/>
      <c r="I102" s="40"/>
      <c r="J102" s="40"/>
      <c r="K102" s="40" t="s">
        <v>174</v>
      </c>
      <c r="L102" s="40">
        <v>10705</v>
      </c>
      <c r="M102" s="40"/>
      <c r="N102" s="40"/>
      <c r="O102" s="40"/>
      <c r="P102" s="29"/>
    </row>
    <row r="103" spans="1:16" s="6" customFormat="1" ht="14.25">
      <c r="A103" s="36" t="s">
        <v>43</v>
      </c>
      <c r="B103" s="37" t="s">
        <v>197</v>
      </c>
      <c r="C103" s="38"/>
      <c r="D103" s="40" t="s">
        <v>176</v>
      </c>
      <c r="E103" s="40"/>
      <c r="F103" s="40"/>
      <c r="G103" s="40">
        <v>167</v>
      </c>
      <c r="H103" s="40"/>
      <c r="I103" s="40"/>
      <c r="J103" s="40"/>
      <c r="K103" s="40" t="s">
        <v>176</v>
      </c>
      <c r="L103" s="40">
        <v>4995</v>
      </c>
      <c r="M103" s="40"/>
      <c r="N103" s="40"/>
      <c r="O103" s="40"/>
      <c r="P103" s="29"/>
    </row>
    <row r="104" spans="1:16" s="6" customFormat="1" ht="14.25">
      <c r="A104" s="36" t="s">
        <v>43</v>
      </c>
      <c r="B104" s="37" t="s">
        <v>46</v>
      </c>
      <c r="C104" s="38"/>
      <c r="D104" s="40"/>
      <c r="E104" s="40"/>
      <c r="F104" s="40"/>
      <c r="G104" s="40">
        <v>933</v>
      </c>
      <c r="H104" s="40"/>
      <c r="I104" s="40"/>
      <c r="J104" s="40"/>
      <c r="K104" s="40"/>
      <c r="L104" s="40">
        <v>27655</v>
      </c>
      <c r="M104" s="40"/>
      <c r="N104" s="40"/>
      <c r="O104" s="40"/>
      <c r="P104" s="29"/>
    </row>
    <row r="105" spans="1:16" s="6" customFormat="1" ht="99.75">
      <c r="A105" s="31">
        <v>28</v>
      </c>
      <c r="B105" s="32" t="s">
        <v>177</v>
      </c>
      <c r="C105" s="33">
        <v>789.14</v>
      </c>
      <c r="D105" s="34">
        <v>2.0699999999999998</v>
      </c>
      <c r="E105" s="35" t="s">
        <v>178</v>
      </c>
      <c r="F105" s="34"/>
      <c r="G105" s="34">
        <v>1634</v>
      </c>
      <c r="H105" s="35" t="s">
        <v>198</v>
      </c>
      <c r="I105" s="34"/>
      <c r="J105" s="35" t="s">
        <v>180</v>
      </c>
      <c r="K105" s="34"/>
      <c r="L105" s="34">
        <v>7442</v>
      </c>
      <c r="M105" s="35" t="s">
        <v>199</v>
      </c>
      <c r="N105" s="34"/>
      <c r="O105" s="34"/>
    </row>
    <row r="106" spans="1:16" s="6" customFormat="1" ht="409.5">
      <c r="A106" s="31">
        <v>29</v>
      </c>
      <c r="B106" s="32" t="s">
        <v>200</v>
      </c>
      <c r="C106" s="33">
        <v>1.2500000000000001E-2</v>
      </c>
      <c r="D106" s="34">
        <v>1150.04</v>
      </c>
      <c r="E106" s="35" t="s">
        <v>201</v>
      </c>
      <c r="F106" s="35" t="s">
        <v>202</v>
      </c>
      <c r="G106" s="34">
        <v>14</v>
      </c>
      <c r="H106" s="34">
        <v>14</v>
      </c>
      <c r="I106" s="34"/>
      <c r="J106" s="35" t="s">
        <v>203</v>
      </c>
      <c r="K106" s="35" t="s">
        <v>204</v>
      </c>
      <c r="L106" s="34">
        <v>426</v>
      </c>
      <c r="M106" s="35" t="s">
        <v>205</v>
      </c>
      <c r="N106" s="35" t="s">
        <v>206</v>
      </c>
      <c r="O106" s="35" t="s">
        <v>207</v>
      </c>
    </row>
    <row r="107" spans="1:16" s="6" customFormat="1" ht="14.25">
      <c r="A107" s="36" t="s">
        <v>43</v>
      </c>
      <c r="B107" s="37" t="s">
        <v>208</v>
      </c>
      <c r="C107" s="38"/>
      <c r="D107" s="40" t="s">
        <v>174</v>
      </c>
      <c r="E107" s="40"/>
      <c r="F107" s="40"/>
      <c r="G107" s="40">
        <v>13</v>
      </c>
      <c r="H107" s="40"/>
      <c r="I107" s="40"/>
      <c r="J107" s="40"/>
      <c r="K107" s="40" t="s">
        <v>174</v>
      </c>
      <c r="L107" s="40">
        <v>382</v>
      </c>
      <c r="M107" s="40"/>
      <c r="N107" s="40"/>
      <c r="O107" s="40"/>
      <c r="P107" s="29"/>
    </row>
    <row r="108" spans="1:16" s="6" customFormat="1" ht="14.25">
      <c r="A108" s="36" t="s">
        <v>43</v>
      </c>
      <c r="B108" s="37" t="s">
        <v>209</v>
      </c>
      <c r="C108" s="38"/>
      <c r="D108" s="40" t="s">
        <v>176</v>
      </c>
      <c r="E108" s="40"/>
      <c r="F108" s="40"/>
      <c r="G108" s="40">
        <v>6</v>
      </c>
      <c r="H108" s="40"/>
      <c r="I108" s="40"/>
      <c r="J108" s="40"/>
      <c r="K108" s="40" t="s">
        <v>176</v>
      </c>
      <c r="L108" s="40">
        <v>178</v>
      </c>
      <c r="M108" s="40"/>
      <c r="N108" s="40"/>
      <c r="O108" s="40"/>
      <c r="P108" s="29"/>
    </row>
    <row r="109" spans="1:16" s="6" customFormat="1" ht="14.25">
      <c r="A109" s="36" t="s">
        <v>43</v>
      </c>
      <c r="B109" s="37" t="s">
        <v>46</v>
      </c>
      <c r="C109" s="38"/>
      <c r="D109" s="40"/>
      <c r="E109" s="40"/>
      <c r="F109" s="40"/>
      <c r="G109" s="40">
        <v>33</v>
      </c>
      <c r="H109" s="40"/>
      <c r="I109" s="40"/>
      <c r="J109" s="40"/>
      <c r="K109" s="40"/>
      <c r="L109" s="40">
        <v>986</v>
      </c>
      <c r="M109" s="40"/>
      <c r="N109" s="40"/>
      <c r="O109" s="40"/>
      <c r="P109" s="29"/>
    </row>
    <row r="110" spans="1:16" s="6" customFormat="1" ht="99.75">
      <c r="A110" s="31">
        <v>30</v>
      </c>
      <c r="B110" s="32" t="s">
        <v>177</v>
      </c>
      <c r="C110" s="33">
        <v>15.375</v>
      </c>
      <c r="D110" s="34">
        <v>2.0699999999999998</v>
      </c>
      <c r="E110" s="35" t="s">
        <v>178</v>
      </c>
      <c r="F110" s="34"/>
      <c r="G110" s="34">
        <v>32</v>
      </c>
      <c r="H110" s="35" t="s">
        <v>210</v>
      </c>
      <c r="I110" s="34"/>
      <c r="J110" s="35" t="s">
        <v>180</v>
      </c>
      <c r="K110" s="34"/>
      <c r="L110" s="34">
        <v>145</v>
      </c>
      <c r="M110" s="35" t="s">
        <v>211</v>
      </c>
      <c r="N110" s="34"/>
      <c r="O110" s="34"/>
    </row>
    <row r="111" spans="1:16" s="6" customFormat="1" ht="99.75">
      <c r="A111" s="31">
        <v>31</v>
      </c>
      <c r="B111" s="32" t="s">
        <v>182</v>
      </c>
      <c r="C111" s="33">
        <v>0.25</v>
      </c>
      <c r="D111" s="34">
        <v>15.09</v>
      </c>
      <c r="E111" s="35" t="s">
        <v>183</v>
      </c>
      <c r="F111" s="34"/>
      <c r="G111" s="34">
        <v>4</v>
      </c>
      <c r="H111" s="35" t="s">
        <v>212</v>
      </c>
      <c r="I111" s="34"/>
      <c r="J111" s="35" t="s">
        <v>185</v>
      </c>
      <c r="K111" s="34"/>
      <c r="L111" s="34">
        <v>55</v>
      </c>
      <c r="M111" s="35" t="s">
        <v>213</v>
      </c>
      <c r="N111" s="34"/>
      <c r="O111" s="34"/>
    </row>
    <row r="112" spans="1:16" s="6" customFormat="1" ht="409.5">
      <c r="A112" s="31">
        <v>32</v>
      </c>
      <c r="B112" s="32" t="s">
        <v>214</v>
      </c>
      <c r="C112" s="33">
        <v>2.1000000000000001E-2</v>
      </c>
      <c r="D112" s="34">
        <v>2928.09</v>
      </c>
      <c r="E112" s="35" t="s">
        <v>215</v>
      </c>
      <c r="F112" s="35" t="s">
        <v>216</v>
      </c>
      <c r="G112" s="34">
        <v>61</v>
      </c>
      <c r="H112" s="35" t="s">
        <v>217</v>
      </c>
      <c r="I112" s="34"/>
      <c r="J112" s="35" t="s">
        <v>218</v>
      </c>
      <c r="K112" s="35" t="s">
        <v>219</v>
      </c>
      <c r="L112" s="34">
        <v>1162</v>
      </c>
      <c r="M112" s="35" t="s">
        <v>220</v>
      </c>
      <c r="N112" s="35" t="s">
        <v>221</v>
      </c>
      <c r="O112" s="35" t="s">
        <v>222</v>
      </c>
    </row>
    <row r="113" spans="1:16" s="6" customFormat="1" ht="14.25">
      <c r="A113" s="36" t="s">
        <v>43</v>
      </c>
      <c r="B113" s="37" t="s">
        <v>223</v>
      </c>
      <c r="C113" s="38"/>
      <c r="D113" s="40" t="s">
        <v>66</v>
      </c>
      <c r="E113" s="40"/>
      <c r="F113" s="40"/>
      <c r="G113" s="40">
        <v>23</v>
      </c>
      <c r="H113" s="40"/>
      <c r="I113" s="40"/>
      <c r="J113" s="40"/>
      <c r="K113" s="40" t="s">
        <v>66</v>
      </c>
      <c r="L113" s="40">
        <v>688</v>
      </c>
      <c r="M113" s="40"/>
      <c r="N113" s="40"/>
      <c r="O113" s="40"/>
      <c r="P113" s="29"/>
    </row>
    <row r="114" spans="1:16" s="6" customFormat="1" ht="14.25">
      <c r="A114" s="36" t="s">
        <v>43</v>
      </c>
      <c r="B114" s="37" t="s">
        <v>224</v>
      </c>
      <c r="C114" s="38"/>
      <c r="D114" s="40" t="s">
        <v>68</v>
      </c>
      <c r="E114" s="40"/>
      <c r="F114" s="40"/>
      <c r="G114" s="40">
        <v>11</v>
      </c>
      <c r="H114" s="40"/>
      <c r="I114" s="40"/>
      <c r="J114" s="40"/>
      <c r="K114" s="40" t="s">
        <v>68</v>
      </c>
      <c r="L114" s="40">
        <v>333</v>
      </c>
      <c r="M114" s="40"/>
      <c r="N114" s="40"/>
      <c r="O114" s="40"/>
      <c r="P114" s="29"/>
    </row>
    <row r="115" spans="1:16" s="6" customFormat="1" ht="14.25">
      <c r="A115" s="36" t="s">
        <v>43</v>
      </c>
      <c r="B115" s="37" t="s">
        <v>46</v>
      </c>
      <c r="C115" s="38"/>
      <c r="D115" s="40"/>
      <c r="E115" s="40"/>
      <c r="F115" s="40"/>
      <c r="G115" s="40">
        <v>95</v>
      </c>
      <c r="H115" s="40"/>
      <c r="I115" s="40"/>
      <c r="J115" s="40"/>
      <c r="K115" s="40"/>
      <c r="L115" s="40">
        <v>2183</v>
      </c>
      <c r="M115" s="40"/>
      <c r="N115" s="40"/>
      <c r="O115" s="40"/>
      <c r="P115" s="29"/>
    </row>
    <row r="116" spans="1:16" s="6" customFormat="1" ht="85.5">
      <c r="A116" s="31">
        <v>33</v>
      </c>
      <c r="B116" s="32" t="s">
        <v>225</v>
      </c>
      <c r="C116" s="33">
        <v>2.2050000000000001</v>
      </c>
      <c r="D116" s="34">
        <v>23.52</v>
      </c>
      <c r="E116" s="35" t="s">
        <v>226</v>
      </c>
      <c r="F116" s="34"/>
      <c r="G116" s="34">
        <v>52</v>
      </c>
      <c r="H116" s="35" t="s">
        <v>227</v>
      </c>
      <c r="I116" s="34"/>
      <c r="J116" s="35" t="s">
        <v>228</v>
      </c>
      <c r="K116" s="34"/>
      <c r="L116" s="34">
        <v>555</v>
      </c>
      <c r="M116" s="35" t="s">
        <v>229</v>
      </c>
      <c r="N116" s="34"/>
      <c r="O116" s="34"/>
    </row>
    <row r="117" spans="1:16" s="6" customFormat="1" ht="409.5">
      <c r="A117" s="31">
        <v>34</v>
      </c>
      <c r="B117" s="32" t="s">
        <v>230</v>
      </c>
      <c r="C117" s="33">
        <v>0.24959999999999999</v>
      </c>
      <c r="D117" s="34">
        <v>567.32000000000005</v>
      </c>
      <c r="E117" s="35" t="s">
        <v>231</v>
      </c>
      <c r="F117" s="35" t="s">
        <v>232</v>
      </c>
      <c r="G117" s="34">
        <v>142</v>
      </c>
      <c r="H117" s="35" t="s">
        <v>233</v>
      </c>
      <c r="I117" s="34">
        <v>1</v>
      </c>
      <c r="J117" s="35" t="s">
        <v>234</v>
      </c>
      <c r="K117" s="35" t="s">
        <v>235</v>
      </c>
      <c r="L117" s="34">
        <v>1861</v>
      </c>
      <c r="M117" s="35" t="s">
        <v>236</v>
      </c>
      <c r="N117" s="35" t="s">
        <v>237</v>
      </c>
      <c r="O117" s="35" t="s">
        <v>238</v>
      </c>
    </row>
    <row r="118" spans="1:16" s="6" customFormat="1" ht="14.25">
      <c r="A118" s="36" t="s">
        <v>43</v>
      </c>
      <c r="B118" s="37" t="s">
        <v>239</v>
      </c>
      <c r="C118" s="38"/>
      <c r="D118" s="40" t="s">
        <v>174</v>
      </c>
      <c r="E118" s="40"/>
      <c r="F118" s="40"/>
      <c r="G118" s="40">
        <v>36</v>
      </c>
      <c r="H118" s="40"/>
      <c r="I118" s="40"/>
      <c r="J118" s="40"/>
      <c r="K118" s="40" t="s">
        <v>174</v>
      </c>
      <c r="L118" s="40">
        <v>1090</v>
      </c>
      <c r="M118" s="40"/>
      <c r="N118" s="40"/>
      <c r="O118" s="40"/>
      <c r="P118" s="29"/>
    </row>
    <row r="119" spans="1:16" s="6" customFormat="1" ht="14.25">
      <c r="A119" s="36" t="s">
        <v>43</v>
      </c>
      <c r="B119" s="37" t="s">
        <v>240</v>
      </c>
      <c r="C119" s="38"/>
      <c r="D119" s="40" t="s">
        <v>176</v>
      </c>
      <c r="E119" s="40"/>
      <c r="F119" s="40"/>
      <c r="G119" s="40">
        <v>17</v>
      </c>
      <c r="H119" s="40"/>
      <c r="I119" s="40"/>
      <c r="J119" s="40"/>
      <c r="K119" s="40" t="s">
        <v>176</v>
      </c>
      <c r="L119" s="40">
        <v>509</v>
      </c>
      <c r="M119" s="40"/>
      <c r="N119" s="40"/>
      <c r="O119" s="40"/>
      <c r="P119" s="29"/>
    </row>
    <row r="120" spans="1:16" s="6" customFormat="1" ht="14.25">
      <c r="A120" s="36" t="s">
        <v>43</v>
      </c>
      <c r="B120" s="37" t="s">
        <v>46</v>
      </c>
      <c r="C120" s="38"/>
      <c r="D120" s="40"/>
      <c r="E120" s="40"/>
      <c r="F120" s="40"/>
      <c r="G120" s="40">
        <v>195</v>
      </c>
      <c r="H120" s="40"/>
      <c r="I120" s="40"/>
      <c r="J120" s="40"/>
      <c r="K120" s="40"/>
      <c r="L120" s="40">
        <v>3460</v>
      </c>
      <c r="M120" s="40"/>
      <c r="N120" s="40"/>
      <c r="O120" s="40"/>
      <c r="P120" s="29"/>
    </row>
    <row r="121" spans="1:16" s="6" customFormat="1" ht="409.5">
      <c r="A121" s="31">
        <v>35</v>
      </c>
      <c r="B121" s="32" t="s">
        <v>241</v>
      </c>
      <c r="C121" s="33">
        <v>0.2286</v>
      </c>
      <c r="D121" s="34">
        <v>71.260000000000005</v>
      </c>
      <c r="E121" s="35" t="s">
        <v>242</v>
      </c>
      <c r="F121" s="35" t="s">
        <v>243</v>
      </c>
      <c r="G121" s="34">
        <v>16</v>
      </c>
      <c r="H121" s="34">
        <v>16</v>
      </c>
      <c r="I121" s="34"/>
      <c r="J121" s="35" t="s">
        <v>244</v>
      </c>
      <c r="K121" s="35" t="s">
        <v>245</v>
      </c>
      <c r="L121" s="34">
        <v>480</v>
      </c>
      <c r="M121" s="34">
        <v>476</v>
      </c>
      <c r="N121" s="35" t="s">
        <v>152</v>
      </c>
      <c r="O121" s="35" t="s">
        <v>246</v>
      </c>
    </row>
    <row r="122" spans="1:16" s="6" customFormat="1" ht="14.25">
      <c r="A122" s="36" t="s">
        <v>43</v>
      </c>
      <c r="B122" s="37" t="s">
        <v>247</v>
      </c>
      <c r="C122" s="38"/>
      <c r="D122" s="40" t="s">
        <v>174</v>
      </c>
      <c r="E122" s="40"/>
      <c r="F122" s="40"/>
      <c r="G122" s="40">
        <v>14</v>
      </c>
      <c r="H122" s="40"/>
      <c r="I122" s="40"/>
      <c r="J122" s="40"/>
      <c r="K122" s="40" t="s">
        <v>174</v>
      </c>
      <c r="L122" s="40">
        <v>431</v>
      </c>
      <c r="M122" s="40"/>
      <c r="N122" s="40"/>
      <c r="O122" s="40"/>
      <c r="P122" s="29"/>
    </row>
    <row r="123" spans="1:16" s="6" customFormat="1" ht="14.25">
      <c r="A123" s="36" t="s">
        <v>43</v>
      </c>
      <c r="B123" s="37" t="s">
        <v>248</v>
      </c>
      <c r="C123" s="38"/>
      <c r="D123" s="40" t="s">
        <v>176</v>
      </c>
      <c r="E123" s="40"/>
      <c r="F123" s="40"/>
      <c r="G123" s="40">
        <v>7</v>
      </c>
      <c r="H123" s="40"/>
      <c r="I123" s="40"/>
      <c r="J123" s="40"/>
      <c r="K123" s="40" t="s">
        <v>176</v>
      </c>
      <c r="L123" s="40">
        <v>201</v>
      </c>
      <c r="M123" s="40"/>
      <c r="N123" s="40"/>
      <c r="O123" s="40"/>
      <c r="P123" s="29"/>
    </row>
    <row r="124" spans="1:16" s="6" customFormat="1" ht="14.25">
      <c r="A124" s="36" t="s">
        <v>43</v>
      </c>
      <c r="B124" s="37" t="s">
        <v>46</v>
      </c>
      <c r="C124" s="38"/>
      <c r="D124" s="40"/>
      <c r="E124" s="40"/>
      <c r="F124" s="40"/>
      <c r="G124" s="40">
        <v>37</v>
      </c>
      <c r="H124" s="40"/>
      <c r="I124" s="40"/>
      <c r="J124" s="40"/>
      <c r="K124" s="40"/>
      <c r="L124" s="40">
        <v>1112</v>
      </c>
      <c r="M124" s="40"/>
      <c r="N124" s="40"/>
      <c r="O124" s="40"/>
      <c r="P124" s="29"/>
    </row>
    <row r="125" spans="1:16" s="6" customFormat="1" ht="85.5">
      <c r="A125" s="31">
        <v>36</v>
      </c>
      <c r="B125" s="32" t="s">
        <v>249</v>
      </c>
      <c r="C125" s="33">
        <v>2.3545799999999999</v>
      </c>
      <c r="D125" s="34">
        <v>15.25</v>
      </c>
      <c r="E125" s="35" t="s">
        <v>250</v>
      </c>
      <c r="F125" s="34"/>
      <c r="G125" s="34">
        <v>36</v>
      </c>
      <c r="H125" s="35" t="s">
        <v>251</v>
      </c>
      <c r="I125" s="34"/>
      <c r="J125" s="35" t="s">
        <v>252</v>
      </c>
      <c r="K125" s="34"/>
      <c r="L125" s="34">
        <v>260</v>
      </c>
      <c r="M125" s="35" t="s">
        <v>253</v>
      </c>
      <c r="N125" s="34"/>
      <c r="O125" s="34"/>
    </row>
    <row r="126" spans="1:16" s="6" customFormat="1" ht="409.5">
      <c r="A126" s="31">
        <v>37</v>
      </c>
      <c r="B126" s="32" t="s">
        <v>254</v>
      </c>
      <c r="C126" s="33">
        <v>0.2286</v>
      </c>
      <c r="D126" s="34">
        <v>754.48</v>
      </c>
      <c r="E126" s="35" t="s">
        <v>255</v>
      </c>
      <c r="F126" s="35" t="s">
        <v>243</v>
      </c>
      <c r="G126" s="34">
        <v>172</v>
      </c>
      <c r="H126" s="35" t="s">
        <v>256</v>
      </c>
      <c r="I126" s="34"/>
      <c r="J126" s="35" t="s">
        <v>257</v>
      </c>
      <c r="K126" s="35" t="s">
        <v>245</v>
      </c>
      <c r="L126" s="34">
        <v>4335</v>
      </c>
      <c r="M126" s="35" t="s">
        <v>258</v>
      </c>
      <c r="N126" s="35" t="s">
        <v>152</v>
      </c>
      <c r="O126" s="35" t="s">
        <v>259</v>
      </c>
    </row>
    <row r="127" spans="1:16" s="6" customFormat="1" ht="14.25">
      <c r="A127" s="36" t="s">
        <v>43</v>
      </c>
      <c r="B127" s="37" t="s">
        <v>260</v>
      </c>
      <c r="C127" s="38"/>
      <c r="D127" s="40" t="s">
        <v>174</v>
      </c>
      <c r="E127" s="40"/>
      <c r="F127" s="40"/>
      <c r="G127" s="40">
        <v>122</v>
      </c>
      <c r="H127" s="40"/>
      <c r="I127" s="40"/>
      <c r="J127" s="40"/>
      <c r="K127" s="40" t="s">
        <v>174</v>
      </c>
      <c r="L127" s="40">
        <v>3677</v>
      </c>
      <c r="M127" s="40"/>
      <c r="N127" s="40"/>
      <c r="O127" s="40"/>
      <c r="P127" s="29"/>
    </row>
    <row r="128" spans="1:16" s="6" customFormat="1" ht="14.25">
      <c r="A128" s="36" t="s">
        <v>43</v>
      </c>
      <c r="B128" s="37" t="s">
        <v>261</v>
      </c>
      <c r="C128" s="38"/>
      <c r="D128" s="40" t="s">
        <v>176</v>
      </c>
      <c r="E128" s="40"/>
      <c r="F128" s="40"/>
      <c r="G128" s="40">
        <v>57</v>
      </c>
      <c r="H128" s="40"/>
      <c r="I128" s="40"/>
      <c r="J128" s="40"/>
      <c r="K128" s="40" t="s">
        <v>176</v>
      </c>
      <c r="L128" s="40">
        <v>1716</v>
      </c>
      <c r="M128" s="40"/>
      <c r="N128" s="40"/>
      <c r="O128" s="40"/>
      <c r="P128" s="29"/>
    </row>
    <row r="129" spans="1:16" s="6" customFormat="1" ht="14.25">
      <c r="A129" s="36" t="s">
        <v>43</v>
      </c>
      <c r="B129" s="37" t="s">
        <v>46</v>
      </c>
      <c r="C129" s="38"/>
      <c r="D129" s="40"/>
      <c r="E129" s="40"/>
      <c r="F129" s="40"/>
      <c r="G129" s="40">
        <v>351</v>
      </c>
      <c r="H129" s="40"/>
      <c r="I129" s="40"/>
      <c r="J129" s="40"/>
      <c r="K129" s="40"/>
      <c r="L129" s="40">
        <v>9728</v>
      </c>
      <c r="M129" s="40"/>
      <c r="N129" s="40"/>
      <c r="O129" s="40"/>
      <c r="P129" s="29"/>
    </row>
    <row r="130" spans="1:16" s="6" customFormat="1" ht="57">
      <c r="A130" s="31">
        <v>38</v>
      </c>
      <c r="B130" s="32" t="s">
        <v>262</v>
      </c>
      <c r="C130" s="33">
        <v>0.26289000000000001</v>
      </c>
      <c r="D130" s="34">
        <v>2616</v>
      </c>
      <c r="E130" s="35" t="s">
        <v>263</v>
      </c>
      <c r="F130" s="34"/>
      <c r="G130" s="34">
        <v>688</v>
      </c>
      <c r="H130" s="35" t="s">
        <v>264</v>
      </c>
      <c r="I130" s="34"/>
      <c r="J130" s="35" t="s">
        <v>265</v>
      </c>
      <c r="K130" s="34"/>
      <c r="L130" s="34">
        <v>4576</v>
      </c>
      <c r="M130" s="35" t="s">
        <v>266</v>
      </c>
      <c r="N130" s="34"/>
      <c r="O130" s="34"/>
    </row>
    <row r="131" spans="1:16" s="6" customFormat="1" ht="409.5">
      <c r="A131" s="31">
        <v>39</v>
      </c>
      <c r="B131" s="32" t="s">
        <v>267</v>
      </c>
      <c r="C131" s="33">
        <v>2.1000000000000001E-2</v>
      </c>
      <c r="D131" s="34">
        <v>479.09</v>
      </c>
      <c r="E131" s="35" t="s">
        <v>268</v>
      </c>
      <c r="F131" s="35" t="s">
        <v>243</v>
      </c>
      <c r="G131" s="34">
        <v>10</v>
      </c>
      <c r="H131" s="35" t="s">
        <v>269</v>
      </c>
      <c r="I131" s="34"/>
      <c r="J131" s="35" t="s">
        <v>270</v>
      </c>
      <c r="K131" s="35" t="s">
        <v>245</v>
      </c>
      <c r="L131" s="34">
        <v>266</v>
      </c>
      <c r="M131" s="35" t="s">
        <v>271</v>
      </c>
      <c r="N131" s="34"/>
      <c r="O131" s="34">
        <v>0.96</v>
      </c>
    </row>
    <row r="132" spans="1:16" s="6" customFormat="1" ht="14.25">
      <c r="A132" s="36" t="s">
        <v>43</v>
      </c>
      <c r="B132" s="37" t="s">
        <v>272</v>
      </c>
      <c r="C132" s="38"/>
      <c r="D132" s="40" t="s">
        <v>174</v>
      </c>
      <c r="E132" s="40"/>
      <c r="F132" s="40"/>
      <c r="G132" s="40">
        <v>8</v>
      </c>
      <c r="H132" s="40"/>
      <c r="I132" s="40"/>
      <c r="J132" s="40"/>
      <c r="K132" s="40" t="s">
        <v>174</v>
      </c>
      <c r="L132" s="40">
        <v>236</v>
      </c>
      <c r="M132" s="40"/>
      <c r="N132" s="40"/>
      <c r="O132" s="40"/>
      <c r="P132" s="29"/>
    </row>
    <row r="133" spans="1:16" s="6" customFormat="1" ht="14.25">
      <c r="A133" s="36" t="s">
        <v>43</v>
      </c>
      <c r="B133" s="37" t="s">
        <v>273</v>
      </c>
      <c r="C133" s="38"/>
      <c r="D133" s="40" t="s">
        <v>176</v>
      </c>
      <c r="E133" s="40"/>
      <c r="F133" s="40"/>
      <c r="G133" s="40">
        <v>4</v>
      </c>
      <c r="H133" s="40"/>
      <c r="I133" s="40"/>
      <c r="J133" s="40"/>
      <c r="K133" s="40" t="s">
        <v>176</v>
      </c>
      <c r="L133" s="40">
        <v>110</v>
      </c>
      <c r="M133" s="40"/>
      <c r="N133" s="40"/>
      <c r="O133" s="40"/>
      <c r="P133" s="29"/>
    </row>
    <row r="134" spans="1:16" s="6" customFormat="1" ht="14.25">
      <c r="A134" s="36" t="s">
        <v>43</v>
      </c>
      <c r="B134" s="37" t="s">
        <v>46</v>
      </c>
      <c r="C134" s="38"/>
      <c r="D134" s="40"/>
      <c r="E134" s="40"/>
      <c r="F134" s="40"/>
      <c r="G134" s="40">
        <v>22</v>
      </c>
      <c r="H134" s="40"/>
      <c r="I134" s="40"/>
      <c r="J134" s="40"/>
      <c r="K134" s="40"/>
      <c r="L134" s="40">
        <v>612</v>
      </c>
      <c r="M134" s="40"/>
      <c r="N134" s="40"/>
      <c r="O134" s="40"/>
      <c r="P134" s="29"/>
    </row>
    <row r="135" spans="1:16" s="6" customFormat="1" ht="57">
      <c r="A135" s="31">
        <v>40</v>
      </c>
      <c r="B135" s="32" t="s">
        <v>262</v>
      </c>
      <c r="C135" s="33">
        <v>2.4150000000000001E-2</v>
      </c>
      <c r="D135" s="34">
        <v>2616</v>
      </c>
      <c r="E135" s="35" t="s">
        <v>263</v>
      </c>
      <c r="F135" s="34"/>
      <c r="G135" s="34">
        <v>63</v>
      </c>
      <c r="H135" s="35" t="s">
        <v>274</v>
      </c>
      <c r="I135" s="34"/>
      <c r="J135" s="35" t="s">
        <v>265</v>
      </c>
      <c r="K135" s="34"/>
      <c r="L135" s="34">
        <v>420</v>
      </c>
      <c r="M135" s="35" t="s">
        <v>275</v>
      </c>
      <c r="N135" s="34"/>
      <c r="O135" s="34"/>
    </row>
    <row r="136" spans="1:16" s="6" customFormat="1" ht="342">
      <c r="A136" s="31">
        <v>41</v>
      </c>
      <c r="B136" s="32" t="s">
        <v>276</v>
      </c>
      <c r="C136" s="33">
        <v>0.36</v>
      </c>
      <c r="D136" s="34">
        <v>7.62</v>
      </c>
      <c r="E136" s="35" t="s">
        <v>277</v>
      </c>
      <c r="F136" s="34"/>
      <c r="G136" s="34">
        <v>3</v>
      </c>
      <c r="H136" s="35" t="s">
        <v>221</v>
      </c>
      <c r="I136" s="34"/>
      <c r="J136" s="35" t="s">
        <v>278</v>
      </c>
      <c r="K136" s="35" t="s">
        <v>42</v>
      </c>
      <c r="L136" s="34">
        <v>69</v>
      </c>
      <c r="M136" s="35" t="s">
        <v>279</v>
      </c>
      <c r="N136" s="34"/>
      <c r="O136" s="34">
        <v>0.22</v>
      </c>
    </row>
    <row r="137" spans="1:16" s="6" customFormat="1" ht="14.25">
      <c r="A137" s="36" t="s">
        <v>43</v>
      </c>
      <c r="B137" s="37" t="s">
        <v>280</v>
      </c>
      <c r="C137" s="38"/>
      <c r="D137" s="39">
        <v>0.92</v>
      </c>
      <c r="E137" s="40"/>
      <c r="F137" s="40"/>
      <c r="G137" s="40">
        <v>2</v>
      </c>
      <c r="H137" s="40"/>
      <c r="I137" s="40"/>
      <c r="J137" s="40"/>
      <c r="K137" s="39">
        <v>0.92</v>
      </c>
      <c r="L137" s="40">
        <v>54</v>
      </c>
      <c r="M137" s="40"/>
      <c r="N137" s="40"/>
      <c r="O137" s="40"/>
      <c r="P137" s="29"/>
    </row>
    <row r="138" spans="1:16" s="6" customFormat="1" ht="14.25">
      <c r="A138" s="36" t="s">
        <v>43</v>
      </c>
      <c r="B138" s="37" t="s">
        <v>281</v>
      </c>
      <c r="C138" s="38"/>
      <c r="D138" s="39">
        <v>0.44</v>
      </c>
      <c r="E138" s="40"/>
      <c r="F138" s="40"/>
      <c r="G138" s="40">
        <v>1</v>
      </c>
      <c r="H138" s="40"/>
      <c r="I138" s="40"/>
      <c r="J138" s="40"/>
      <c r="K138" s="39">
        <v>0.44</v>
      </c>
      <c r="L138" s="40">
        <v>26</v>
      </c>
      <c r="M138" s="40"/>
      <c r="N138" s="40"/>
      <c r="O138" s="40"/>
      <c r="P138" s="29"/>
    </row>
    <row r="139" spans="1:16" s="6" customFormat="1" ht="14.25">
      <c r="A139" s="36" t="s">
        <v>43</v>
      </c>
      <c r="B139" s="37" t="s">
        <v>46</v>
      </c>
      <c r="C139" s="38"/>
      <c r="D139" s="40"/>
      <c r="E139" s="40"/>
      <c r="F139" s="40"/>
      <c r="G139" s="40">
        <v>6</v>
      </c>
      <c r="H139" s="40"/>
      <c r="I139" s="40"/>
      <c r="J139" s="40"/>
      <c r="K139" s="40"/>
      <c r="L139" s="40">
        <v>149</v>
      </c>
      <c r="M139" s="40"/>
      <c r="N139" s="40"/>
      <c r="O139" s="40"/>
      <c r="P139" s="29"/>
    </row>
    <row r="140" spans="1:16" s="6" customFormat="1" ht="71.25">
      <c r="A140" s="31">
        <v>42</v>
      </c>
      <c r="B140" s="32" t="s">
        <v>282</v>
      </c>
      <c r="C140" s="33">
        <v>0.36</v>
      </c>
      <c r="D140" s="34">
        <v>69.58</v>
      </c>
      <c r="E140" s="35" t="s">
        <v>283</v>
      </c>
      <c r="F140" s="34"/>
      <c r="G140" s="34">
        <v>25</v>
      </c>
      <c r="H140" s="35" t="s">
        <v>284</v>
      </c>
      <c r="I140" s="34"/>
      <c r="J140" s="35" t="s">
        <v>285</v>
      </c>
      <c r="K140" s="34"/>
      <c r="L140" s="34">
        <v>246</v>
      </c>
      <c r="M140" s="35" t="s">
        <v>286</v>
      </c>
      <c r="N140" s="34"/>
      <c r="O140" s="34"/>
    </row>
    <row r="141" spans="1:16" s="6" customFormat="1" ht="399">
      <c r="A141" s="31">
        <v>43</v>
      </c>
      <c r="B141" s="32" t="s">
        <v>287</v>
      </c>
      <c r="C141" s="33">
        <v>3.8699999999999998E-2</v>
      </c>
      <c r="D141" s="34">
        <v>444.47</v>
      </c>
      <c r="E141" s="35" t="s">
        <v>288</v>
      </c>
      <c r="F141" s="35" t="s">
        <v>289</v>
      </c>
      <c r="G141" s="34">
        <v>17</v>
      </c>
      <c r="H141" s="35" t="s">
        <v>290</v>
      </c>
      <c r="I141" s="34"/>
      <c r="J141" s="35" t="s">
        <v>291</v>
      </c>
      <c r="K141" s="35" t="s">
        <v>292</v>
      </c>
      <c r="L141" s="34">
        <v>360</v>
      </c>
      <c r="M141" s="35" t="s">
        <v>293</v>
      </c>
      <c r="N141" s="35" t="s">
        <v>294</v>
      </c>
      <c r="O141" s="35" t="s">
        <v>295</v>
      </c>
    </row>
    <row r="142" spans="1:16" s="6" customFormat="1" ht="14.25">
      <c r="A142" s="36" t="s">
        <v>43</v>
      </c>
      <c r="B142" s="37" t="s">
        <v>296</v>
      </c>
      <c r="C142" s="38"/>
      <c r="D142" s="39">
        <v>0.9</v>
      </c>
      <c r="E142" s="40"/>
      <c r="F142" s="40"/>
      <c r="G142" s="40">
        <v>10</v>
      </c>
      <c r="H142" s="40"/>
      <c r="I142" s="40"/>
      <c r="J142" s="40"/>
      <c r="K142" s="39">
        <v>0.9</v>
      </c>
      <c r="L142" s="40">
        <v>292</v>
      </c>
      <c r="M142" s="40"/>
      <c r="N142" s="40"/>
      <c r="O142" s="40"/>
      <c r="P142" s="29"/>
    </row>
    <row r="143" spans="1:16" s="6" customFormat="1" ht="14.25">
      <c r="A143" s="36" t="s">
        <v>43</v>
      </c>
      <c r="B143" s="37" t="s">
        <v>297</v>
      </c>
      <c r="C143" s="38"/>
      <c r="D143" s="39">
        <v>0.46</v>
      </c>
      <c r="E143" s="40"/>
      <c r="F143" s="40"/>
      <c r="G143" s="40">
        <v>5</v>
      </c>
      <c r="H143" s="40"/>
      <c r="I143" s="40"/>
      <c r="J143" s="40"/>
      <c r="K143" s="39">
        <v>0.46</v>
      </c>
      <c r="L143" s="40">
        <v>149</v>
      </c>
      <c r="M143" s="40"/>
      <c r="N143" s="40"/>
      <c r="O143" s="40"/>
      <c r="P143" s="29"/>
    </row>
    <row r="144" spans="1:16" s="6" customFormat="1" ht="14.25">
      <c r="A144" s="36" t="s">
        <v>43</v>
      </c>
      <c r="B144" s="37" t="s">
        <v>46</v>
      </c>
      <c r="C144" s="38"/>
      <c r="D144" s="40"/>
      <c r="E144" s="40"/>
      <c r="F144" s="40"/>
      <c r="G144" s="40">
        <v>32</v>
      </c>
      <c r="H144" s="40"/>
      <c r="I144" s="40"/>
      <c r="J144" s="40"/>
      <c r="K144" s="40"/>
      <c r="L144" s="40">
        <v>801</v>
      </c>
      <c r="M144" s="40"/>
      <c r="N144" s="40"/>
      <c r="O144" s="40"/>
      <c r="P144" s="29"/>
    </row>
    <row r="145" spans="1:16" s="6" customFormat="1" ht="85.5">
      <c r="A145" s="31">
        <v>44</v>
      </c>
      <c r="B145" s="32" t="s">
        <v>298</v>
      </c>
      <c r="C145" s="33">
        <v>2.748E-3</v>
      </c>
      <c r="D145" s="34">
        <v>13287.69</v>
      </c>
      <c r="E145" s="35" t="s">
        <v>299</v>
      </c>
      <c r="F145" s="34"/>
      <c r="G145" s="34">
        <v>37</v>
      </c>
      <c r="H145" s="35" t="s">
        <v>300</v>
      </c>
      <c r="I145" s="34"/>
      <c r="J145" s="35" t="s">
        <v>301</v>
      </c>
      <c r="K145" s="34"/>
      <c r="L145" s="34">
        <v>1565</v>
      </c>
      <c r="M145" s="35" t="s">
        <v>302</v>
      </c>
      <c r="N145" s="34"/>
      <c r="O145" s="34"/>
    </row>
    <row r="146" spans="1:16" s="6" customFormat="1" ht="409.5">
      <c r="A146" s="31">
        <v>45</v>
      </c>
      <c r="B146" s="32" t="s">
        <v>303</v>
      </c>
      <c r="C146" s="33">
        <v>1.35E-2</v>
      </c>
      <c r="D146" s="34">
        <v>1697.38</v>
      </c>
      <c r="E146" s="35" t="s">
        <v>304</v>
      </c>
      <c r="F146" s="35" t="s">
        <v>305</v>
      </c>
      <c r="G146" s="34">
        <v>23</v>
      </c>
      <c r="H146" s="34">
        <v>22</v>
      </c>
      <c r="I146" s="34">
        <v>1</v>
      </c>
      <c r="J146" s="35" t="s">
        <v>306</v>
      </c>
      <c r="K146" s="35" t="s">
        <v>307</v>
      </c>
      <c r="L146" s="34">
        <v>679</v>
      </c>
      <c r="M146" s="34">
        <v>665</v>
      </c>
      <c r="N146" s="35" t="s">
        <v>308</v>
      </c>
      <c r="O146" s="35" t="s">
        <v>309</v>
      </c>
    </row>
    <row r="147" spans="1:16" s="6" customFormat="1" ht="14.25">
      <c r="A147" s="36" t="s">
        <v>43</v>
      </c>
      <c r="B147" s="37" t="s">
        <v>310</v>
      </c>
      <c r="C147" s="38"/>
      <c r="D147" s="40" t="s">
        <v>174</v>
      </c>
      <c r="E147" s="40"/>
      <c r="F147" s="40"/>
      <c r="G147" s="40">
        <v>20</v>
      </c>
      <c r="H147" s="40"/>
      <c r="I147" s="40"/>
      <c r="J147" s="40"/>
      <c r="K147" s="40" t="s">
        <v>174</v>
      </c>
      <c r="L147" s="40">
        <v>609</v>
      </c>
      <c r="M147" s="40"/>
      <c r="N147" s="40"/>
      <c r="O147" s="40"/>
      <c r="P147" s="29"/>
    </row>
    <row r="148" spans="1:16" s="6" customFormat="1" ht="14.25">
      <c r="A148" s="36" t="s">
        <v>43</v>
      </c>
      <c r="B148" s="37" t="s">
        <v>311</v>
      </c>
      <c r="C148" s="38"/>
      <c r="D148" s="40" t="s">
        <v>176</v>
      </c>
      <c r="E148" s="40"/>
      <c r="F148" s="40"/>
      <c r="G148" s="40">
        <v>9</v>
      </c>
      <c r="H148" s="40"/>
      <c r="I148" s="40"/>
      <c r="J148" s="40"/>
      <c r="K148" s="40" t="s">
        <v>176</v>
      </c>
      <c r="L148" s="40">
        <v>284</v>
      </c>
      <c r="M148" s="40"/>
      <c r="N148" s="40"/>
      <c r="O148" s="40"/>
      <c r="P148" s="29"/>
    </row>
    <row r="149" spans="1:16" s="6" customFormat="1" ht="14.25">
      <c r="A149" s="36" t="s">
        <v>43</v>
      </c>
      <c r="B149" s="37" t="s">
        <v>46</v>
      </c>
      <c r="C149" s="38"/>
      <c r="D149" s="40"/>
      <c r="E149" s="40"/>
      <c r="F149" s="40"/>
      <c r="G149" s="40">
        <v>52</v>
      </c>
      <c r="H149" s="40"/>
      <c r="I149" s="40"/>
      <c r="J149" s="40"/>
      <c r="K149" s="40"/>
      <c r="L149" s="40">
        <v>1572</v>
      </c>
      <c r="M149" s="40"/>
      <c r="N149" s="40"/>
      <c r="O149" s="40"/>
      <c r="P149" s="29"/>
    </row>
    <row r="150" spans="1:16" s="6" customFormat="1" ht="71.25">
      <c r="A150" s="31">
        <v>46</v>
      </c>
      <c r="B150" s="32" t="s">
        <v>312</v>
      </c>
      <c r="C150" s="33">
        <v>1.35</v>
      </c>
      <c r="D150" s="34">
        <v>155.01</v>
      </c>
      <c r="E150" s="35" t="s">
        <v>313</v>
      </c>
      <c r="F150" s="34"/>
      <c r="G150" s="34">
        <v>209</v>
      </c>
      <c r="H150" s="35" t="s">
        <v>314</v>
      </c>
      <c r="I150" s="34"/>
      <c r="J150" s="35" t="s">
        <v>315</v>
      </c>
      <c r="K150" s="34"/>
      <c r="L150" s="34">
        <v>1720</v>
      </c>
      <c r="M150" s="35" t="s">
        <v>316</v>
      </c>
      <c r="N150" s="34"/>
      <c r="O150" s="34"/>
    </row>
    <row r="151" spans="1:16" s="6" customFormat="1" ht="71.25">
      <c r="A151" s="31">
        <v>47</v>
      </c>
      <c r="B151" s="32" t="s">
        <v>317</v>
      </c>
      <c r="C151" s="33">
        <v>5.0629999999999998E-3</v>
      </c>
      <c r="D151" s="34">
        <v>4316</v>
      </c>
      <c r="E151" s="35" t="s">
        <v>318</v>
      </c>
      <c r="F151" s="34"/>
      <c r="G151" s="34">
        <v>22</v>
      </c>
      <c r="H151" s="35" t="s">
        <v>319</v>
      </c>
      <c r="I151" s="34"/>
      <c r="J151" s="35" t="s">
        <v>320</v>
      </c>
      <c r="K151" s="34"/>
      <c r="L151" s="34">
        <v>110</v>
      </c>
      <c r="M151" s="35" t="s">
        <v>321</v>
      </c>
      <c r="N151" s="34"/>
      <c r="O151" s="34"/>
    </row>
    <row r="152" spans="1:16" s="6" customFormat="1" ht="99.75">
      <c r="A152" s="31">
        <v>48</v>
      </c>
      <c r="B152" s="32" t="s">
        <v>322</v>
      </c>
      <c r="C152" s="33">
        <v>6.7500000000000004E-4</v>
      </c>
      <c r="D152" s="34">
        <v>6513</v>
      </c>
      <c r="E152" s="35" t="s">
        <v>323</v>
      </c>
      <c r="F152" s="34"/>
      <c r="G152" s="34">
        <v>4</v>
      </c>
      <c r="H152" s="35" t="s">
        <v>212</v>
      </c>
      <c r="I152" s="34"/>
      <c r="J152" s="35" t="s">
        <v>324</v>
      </c>
      <c r="K152" s="34"/>
      <c r="L152" s="34">
        <v>43</v>
      </c>
      <c r="M152" s="35" t="s">
        <v>325</v>
      </c>
      <c r="N152" s="34"/>
      <c r="O152" s="34"/>
    </row>
    <row r="153" spans="1:16" s="6" customFormat="1" ht="20.100000000000001" customHeight="1">
      <c r="A153" s="63" t="s">
        <v>326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</row>
    <row r="154" spans="1:16" s="6" customFormat="1" ht="409.5">
      <c r="A154" s="31">
        <v>49</v>
      </c>
      <c r="B154" s="32" t="s">
        <v>327</v>
      </c>
      <c r="C154" s="33">
        <v>0.109</v>
      </c>
      <c r="D154" s="34">
        <v>251.63</v>
      </c>
      <c r="E154" s="35" t="s">
        <v>328</v>
      </c>
      <c r="F154" s="35" t="s">
        <v>147</v>
      </c>
      <c r="G154" s="34">
        <v>27</v>
      </c>
      <c r="H154" s="35" t="s">
        <v>329</v>
      </c>
      <c r="I154" s="34"/>
      <c r="J154" s="35" t="s">
        <v>330</v>
      </c>
      <c r="K154" s="35" t="s">
        <v>150</v>
      </c>
      <c r="L154" s="34">
        <v>551</v>
      </c>
      <c r="M154" s="35" t="s">
        <v>331</v>
      </c>
      <c r="N154" s="35" t="s">
        <v>332</v>
      </c>
      <c r="O154" s="35" t="s">
        <v>333</v>
      </c>
    </row>
    <row r="155" spans="1:16" s="6" customFormat="1" ht="14.25">
      <c r="A155" s="36" t="s">
        <v>43</v>
      </c>
      <c r="B155" s="37" t="s">
        <v>334</v>
      </c>
      <c r="C155" s="38"/>
      <c r="D155" s="40" t="s">
        <v>155</v>
      </c>
      <c r="E155" s="40"/>
      <c r="F155" s="40"/>
      <c r="G155" s="40">
        <v>10</v>
      </c>
      <c r="H155" s="40"/>
      <c r="I155" s="40"/>
      <c r="J155" s="40"/>
      <c r="K155" s="40" t="s">
        <v>155</v>
      </c>
      <c r="L155" s="40">
        <v>316</v>
      </c>
      <c r="M155" s="40"/>
      <c r="N155" s="40"/>
      <c r="O155" s="40"/>
      <c r="P155" s="29"/>
    </row>
    <row r="156" spans="1:16" s="6" customFormat="1" ht="14.25">
      <c r="A156" s="36" t="s">
        <v>43</v>
      </c>
      <c r="B156" s="37" t="s">
        <v>335</v>
      </c>
      <c r="C156" s="38"/>
      <c r="D156" s="40" t="s">
        <v>157</v>
      </c>
      <c r="E156" s="40"/>
      <c r="F156" s="40"/>
      <c r="G156" s="40">
        <v>6</v>
      </c>
      <c r="H156" s="40"/>
      <c r="I156" s="40"/>
      <c r="J156" s="40"/>
      <c r="K156" s="40" t="s">
        <v>157</v>
      </c>
      <c r="L156" s="40">
        <v>172</v>
      </c>
      <c r="M156" s="40"/>
      <c r="N156" s="40"/>
      <c r="O156" s="40"/>
      <c r="P156" s="29"/>
    </row>
    <row r="157" spans="1:16" s="6" customFormat="1" ht="14.25">
      <c r="A157" s="36" t="s">
        <v>43</v>
      </c>
      <c r="B157" s="37" t="s">
        <v>46</v>
      </c>
      <c r="C157" s="38"/>
      <c r="D157" s="40"/>
      <c r="E157" s="40"/>
      <c r="F157" s="40"/>
      <c r="G157" s="40">
        <v>43</v>
      </c>
      <c r="H157" s="40"/>
      <c r="I157" s="40"/>
      <c r="J157" s="40"/>
      <c r="K157" s="40"/>
      <c r="L157" s="40">
        <v>1039</v>
      </c>
      <c r="M157" s="40"/>
      <c r="N157" s="40"/>
      <c r="O157" s="40"/>
      <c r="P157" s="29"/>
    </row>
    <row r="158" spans="1:16" s="6" customFormat="1" ht="85.5">
      <c r="A158" s="31">
        <v>50</v>
      </c>
      <c r="B158" s="32" t="s">
        <v>336</v>
      </c>
      <c r="C158" s="33">
        <v>11.009</v>
      </c>
      <c r="D158" s="34">
        <v>44.3</v>
      </c>
      <c r="E158" s="35" t="s">
        <v>337</v>
      </c>
      <c r="F158" s="34"/>
      <c r="G158" s="34">
        <v>488</v>
      </c>
      <c r="H158" s="35" t="s">
        <v>338</v>
      </c>
      <c r="I158" s="34"/>
      <c r="J158" s="35" t="s">
        <v>339</v>
      </c>
      <c r="K158" s="34"/>
      <c r="L158" s="34">
        <v>4009</v>
      </c>
      <c r="M158" s="35" t="s">
        <v>340</v>
      </c>
      <c r="N158" s="34"/>
      <c r="O158" s="34"/>
    </row>
    <row r="159" spans="1:16" s="6" customFormat="1" ht="20.100000000000001" customHeight="1">
      <c r="A159" s="63" t="s">
        <v>341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</row>
    <row r="160" spans="1:16" s="6" customFormat="1" ht="409.5">
      <c r="A160" s="31">
        <v>51</v>
      </c>
      <c r="B160" s="32" t="s">
        <v>342</v>
      </c>
      <c r="C160" s="33">
        <v>3.56E-2</v>
      </c>
      <c r="D160" s="34">
        <v>5276.29</v>
      </c>
      <c r="E160" s="35" t="s">
        <v>343</v>
      </c>
      <c r="F160" s="35" t="s">
        <v>344</v>
      </c>
      <c r="G160" s="34">
        <v>188</v>
      </c>
      <c r="H160" s="35" t="s">
        <v>345</v>
      </c>
      <c r="I160" s="35" t="s">
        <v>346</v>
      </c>
      <c r="J160" s="35" t="s">
        <v>347</v>
      </c>
      <c r="K160" s="35" t="s">
        <v>348</v>
      </c>
      <c r="L160" s="34">
        <v>2972</v>
      </c>
      <c r="M160" s="35" t="s">
        <v>349</v>
      </c>
      <c r="N160" s="35" t="s">
        <v>350</v>
      </c>
      <c r="O160" s="35" t="s">
        <v>351</v>
      </c>
    </row>
    <row r="161" spans="1:16" s="6" customFormat="1" ht="14.25">
      <c r="A161" s="36" t="s">
        <v>43</v>
      </c>
      <c r="B161" s="37" t="s">
        <v>352</v>
      </c>
      <c r="C161" s="38"/>
      <c r="D161" s="40" t="s">
        <v>66</v>
      </c>
      <c r="E161" s="40"/>
      <c r="F161" s="40"/>
      <c r="G161" s="40">
        <v>53</v>
      </c>
      <c r="H161" s="40"/>
      <c r="I161" s="40"/>
      <c r="J161" s="40"/>
      <c r="K161" s="40" t="s">
        <v>66</v>
      </c>
      <c r="L161" s="40">
        <v>1623</v>
      </c>
      <c r="M161" s="40"/>
      <c r="N161" s="40"/>
      <c r="O161" s="40"/>
      <c r="P161" s="29"/>
    </row>
    <row r="162" spans="1:16" s="6" customFormat="1" ht="14.25">
      <c r="A162" s="36" t="s">
        <v>43</v>
      </c>
      <c r="B162" s="37" t="s">
        <v>353</v>
      </c>
      <c r="C162" s="38"/>
      <c r="D162" s="40" t="s">
        <v>68</v>
      </c>
      <c r="E162" s="40"/>
      <c r="F162" s="40"/>
      <c r="G162" s="40">
        <v>26</v>
      </c>
      <c r="H162" s="40"/>
      <c r="I162" s="40"/>
      <c r="J162" s="40"/>
      <c r="K162" s="40" t="s">
        <v>68</v>
      </c>
      <c r="L162" s="40">
        <v>786</v>
      </c>
      <c r="M162" s="40"/>
      <c r="N162" s="40"/>
      <c r="O162" s="40"/>
      <c r="P162" s="29"/>
    </row>
    <row r="163" spans="1:16" s="6" customFormat="1" ht="14.25">
      <c r="A163" s="36" t="s">
        <v>43</v>
      </c>
      <c r="B163" s="37" t="s">
        <v>46</v>
      </c>
      <c r="C163" s="38"/>
      <c r="D163" s="40"/>
      <c r="E163" s="40"/>
      <c r="F163" s="40"/>
      <c r="G163" s="40">
        <v>267</v>
      </c>
      <c r="H163" s="40"/>
      <c r="I163" s="40"/>
      <c r="J163" s="40"/>
      <c r="K163" s="40"/>
      <c r="L163" s="40">
        <v>5381</v>
      </c>
      <c r="M163" s="40"/>
      <c r="N163" s="40"/>
      <c r="O163" s="40"/>
      <c r="P163" s="29"/>
    </row>
    <row r="164" spans="1:16" s="6" customFormat="1" ht="128.25">
      <c r="A164" s="31">
        <v>52</v>
      </c>
      <c r="B164" s="32" t="s">
        <v>354</v>
      </c>
      <c r="C164" s="33">
        <v>2</v>
      </c>
      <c r="D164" s="34">
        <v>1578.81</v>
      </c>
      <c r="E164" s="35" t="s">
        <v>355</v>
      </c>
      <c r="F164" s="34"/>
      <c r="G164" s="34">
        <v>3158</v>
      </c>
      <c r="H164" s="35" t="s">
        <v>356</v>
      </c>
      <c r="I164" s="34"/>
      <c r="J164" s="35" t="s">
        <v>357</v>
      </c>
      <c r="K164" s="34"/>
      <c r="L164" s="34">
        <v>20926</v>
      </c>
      <c r="M164" s="35" t="s">
        <v>358</v>
      </c>
      <c r="N164" s="34"/>
      <c r="O164" s="34"/>
    </row>
    <row r="165" spans="1:16" s="6" customFormat="1" ht="114">
      <c r="A165" s="31">
        <v>53</v>
      </c>
      <c r="B165" s="32" t="s">
        <v>359</v>
      </c>
      <c r="C165" s="33">
        <v>2</v>
      </c>
      <c r="D165" s="34">
        <v>113</v>
      </c>
      <c r="E165" s="35" t="s">
        <v>360</v>
      </c>
      <c r="F165" s="34"/>
      <c r="G165" s="34">
        <v>226</v>
      </c>
      <c r="H165" s="35" t="s">
        <v>361</v>
      </c>
      <c r="I165" s="34"/>
      <c r="J165" s="35" t="s">
        <v>362</v>
      </c>
      <c r="K165" s="34"/>
      <c r="L165" s="34">
        <v>642</v>
      </c>
      <c r="M165" s="35" t="s">
        <v>363</v>
      </c>
      <c r="N165" s="34"/>
      <c r="O165" s="34"/>
    </row>
    <row r="166" spans="1:16" s="6" customFormat="1" ht="85.5">
      <c r="A166" s="31">
        <v>54</v>
      </c>
      <c r="B166" s="32" t="s">
        <v>364</v>
      </c>
      <c r="C166" s="33">
        <v>2</v>
      </c>
      <c r="D166" s="34">
        <v>188.2</v>
      </c>
      <c r="E166" s="35" t="s">
        <v>365</v>
      </c>
      <c r="F166" s="34"/>
      <c r="G166" s="34">
        <v>376</v>
      </c>
      <c r="H166" s="35" t="s">
        <v>366</v>
      </c>
      <c r="I166" s="34"/>
      <c r="J166" s="35" t="s">
        <v>367</v>
      </c>
      <c r="K166" s="34"/>
      <c r="L166" s="34">
        <v>3094</v>
      </c>
      <c r="M166" s="35" t="s">
        <v>368</v>
      </c>
      <c r="N166" s="34"/>
      <c r="O166" s="34"/>
    </row>
    <row r="167" spans="1:16" s="6" customFormat="1" ht="409.5">
      <c r="A167" s="31">
        <v>55</v>
      </c>
      <c r="B167" s="32" t="s">
        <v>369</v>
      </c>
      <c r="C167" s="33">
        <v>0.1</v>
      </c>
      <c r="D167" s="34">
        <v>112.13</v>
      </c>
      <c r="E167" s="35" t="s">
        <v>370</v>
      </c>
      <c r="F167" s="35" t="s">
        <v>371</v>
      </c>
      <c r="G167" s="34">
        <v>11</v>
      </c>
      <c r="H167" s="35" t="s">
        <v>372</v>
      </c>
      <c r="I167" s="34"/>
      <c r="J167" s="35" t="s">
        <v>373</v>
      </c>
      <c r="K167" s="35" t="s">
        <v>374</v>
      </c>
      <c r="L167" s="34">
        <v>309</v>
      </c>
      <c r="M167" s="35" t="s">
        <v>375</v>
      </c>
      <c r="N167" s="35" t="s">
        <v>376</v>
      </c>
      <c r="O167" s="35" t="s">
        <v>377</v>
      </c>
    </row>
    <row r="168" spans="1:16" s="6" customFormat="1" ht="14.25">
      <c r="A168" s="36" t="s">
        <v>43</v>
      </c>
      <c r="B168" s="37" t="s">
        <v>378</v>
      </c>
      <c r="C168" s="38"/>
      <c r="D168" s="40" t="s">
        <v>66</v>
      </c>
      <c r="E168" s="40"/>
      <c r="F168" s="40"/>
      <c r="G168" s="40">
        <v>10</v>
      </c>
      <c r="H168" s="40"/>
      <c r="I168" s="40"/>
      <c r="J168" s="40"/>
      <c r="K168" s="40" t="s">
        <v>66</v>
      </c>
      <c r="L168" s="40">
        <v>290</v>
      </c>
      <c r="M168" s="40"/>
      <c r="N168" s="40"/>
      <c r="O168" s="40"/>
      <c r="P168" s="29"/>
    </row>
    <row r="169" spans="1:16" s="6" customFormat="1" ht="14.25">
      <c r="A169" s="36" t="s">
        <v>43</v>
      </c>
      <c r="B169" s="37" t="s">
        <v>379</v>
      </c>
      <c r="C169" s="38"/>
      <c r="D169" s="40" t="s">
        <v>68</v>
      </c>
      <c r="E169" s="40"/>
      <c r="F169" s="40"/>
      <c r="G169" s="40">
        <v>5</v>
      </c>
      <c r="H169" s="40"/>
      <c r="I169" s="40"/>
      <c r="J169" s="40"/>
      <c r="K169" s="40" t="s">
        <v>68</v>
      </c>
      <c r="L169" s="40">
        <v>141</v>
      </c>
      <c r="M169" s="40"/>
      <c r="N169" s="40"/>
      <c r="O169" s="40"/>
      <c r="P169" s="29"/>
    </row>
    <row r="170" spans="1:16" s="6" customFormat="1" ht="14.25">
      <c r="A170" s="36" t="s">
        <v>43</v>
      </c>
      <c r="B170" s="37" t="s">
        <v>46</v>
      </c>
      <c r="C170" s="38"/>
      <c r="D170" s="40"/>
      <c r="E170" s="40"/>
      <c r="F170" s="40"/>
      <c r="G170" s="40">
        <v>26</v>
      </c>
      <c r="H170" s="40"/>
      <c r="I170" s="40"/>
      <c r="J170" s="40"/>
      <c r="K170" s="40"/>
      <c r="L170" s="40">
        <v>740</v>
      </c>
      <c r="M170" s="40"/>
      <c r="N170" s="40"/>
      <c r="O170" s="40"/>
      <c r="P170" s="29"/>
    </row>
    <row r="171" spans="1:16" s="6" customFormat="1" ht="71.25">
      <c r="A171" s="31">
        <v>56</v>
      </c>
      <c r="B171" s="32" t="s">
        <v>380</v>
      </c>
      <c r="C171" s="33">
        <v>11.2</v>
      </c>
      <c r="D171" s="34">
        <v>4.9400000000000004</v>
      </c>
      <c r="E171" s="35" t="s">
        <v>381</v>
      </c>
      <c r="F171" s="34"/>
      <c r="G171" s="34">
        <v>55</v>
      </c>
      <c r="H171" s="35" t="s">
        <v>213</v>
      </c>
      <c r="I171" s="34"/>
      <c r="J171" s="35" t="s">
        <v>382</v>
      </c>
      <c r="K171" s="34"/>
      <c r="L171" s="34">
        <v>648</v>
      </c>
      <c r="M171" s="35" t="s">
        <v>383</v>
      </c>
      <c r="N171" s="34"/>
      <c r="O171" s="34"/>
    </row>
    <row r="172" spans="1:16" s="6" customFormat="1" ht="356.25">
      <c r="A172" s="31">
        <v>57</v>
      </c>
      <c r="B172" s="32" t="s">
        <v>384</v>
      </c>
      <c r="C172" s="33">
        <v>1.2500000000000001E-2</v>
      </c>
      <c r="D172" s="34">
        <v>6272.81</v>
      </c>
      <c r="E172" s="35" t="s">
        <v>385</v>
      </c>
      <c r="F172" s="35" t="s">
        <v>386</v>
      </c>
      <c r="G172" s="34">
        <v>78</v>
      </c>
      <c r="H172" s="35" t="s">
        <v>387</v>
      </c>
      <c r="I172" s="34">
        <v>1</v>
      </c>
      <c r="J172" s="35" t="s">
        <v>388</v>
      </c>
      <c r="K172" s="35" t="s">
        <v>71</v>
      </c>
      <c r="L172" s="34">
        <v>1665</v>
      </c>
      <c r="M172" s="35" t="s">
        <v>389</v>
      </c>
      <c r="N172" s="35" t="s">
        <v>390</v>
      </c>
      <c r="O172" s="35" t="s">
        <v>391</v>
      </c>
    </row>
    <row r="173" spans="1:16" s="6" customFormat="1" ht="14.25">
      <c r="A173" s="36" t="s">
        <v>43</v>
      </c>
      <c r="B173" s="37" t="s">
        <v>392</v>
      </c>
      <c r="C173" s="38"/>
      <c r="D173" s="39">
        <v>0.89</v>
      </c>
      <c r="E173" s="40"/>
      <c r="F173" s="40"/>
      <c r="G173" s="40">
        <v>44</v>
      </c>
      <c r="H173" s="40"/>
      <c r="I173" s="40"/>
      <c r="J173" s="40"/>
      <c r="K173" s="39">
        <v>0.89</v>
      </c>
      <c r="L173" s="40">
        <v>1324</v>
      </c>
      <c r="M173" s="40"/>
      <c r="N173" s="40"/>
      <c r="O173" s="40"/>
      <c r="P173" s="29"/>
    </row>
    <row r="174" spans="1:16" s="6" customFormat="1" ht="14.25">
      <c r="A174" s="36" t="s">
        <v>43</v>
      </c>
      <c r="B174" s="37" t="s">
        <v>393</v>
      </c>
      <c r="C174" s="38"/>
      <c r="D174" s="39">
        <v>0.44</v>
      </c>
      <c r="E174" s="40"/>
      <c r="F174" s="40"/>
      <c r="G174" s="40">
        <v>22</v>
      </c>
      <c r="H174" s="40"/>
      <c r="I174" s="40"/>
      <c r="J174" s="40"/>
      <c r="K174" s="39">
        <v>0.44</v>
      </c>
      <c r="L174" s="40">
        <v>655</v>
      </c>
      <c r="M174" s="40"/>
      <c r="N174" s="40"/>
      <c r="O174" s="40"/>
      <c r="P174" s="29"/>
    </row>
    <row r="175" spans="1:16" s="6" customFormat="1" ht="14.25">
      <c r="A175" s="36" t="s">
        <v>43</v>
      </c>
      <c r="B175" s="37" t="s">
        <v>46</v>
      </c>
      <c r="C175" s="38"/>
      <c r="D175" s="40"/>
      <c r="E175" s="40"/>
      <c r="F175" s="40"/>
      <c r="G175" s="40">
        <v>144</v>
      </c>
      <c r="H175" s="40"/>
      <c r="I175" s="40"/>
      <c r="J175" s="40"/>
      <c r="K175" s="40"/>
      <c r="L175" s="40">
        <v>3644</v>
      </c>
      <c r="M175" s="40"/>
      <c r="N175" s="40"/>
      <c r="O175" s="40"/>
      <c r="P175" s="29"/>
    </row>
    <row r="176" spans="1:16" s="6" customFormat="1" ht="409.5">
      <c r="A176" s="31">
        <v>58</v>
      </c>
      <c r="B176" s="32" t="s">
        <v>394</v>
      </c>
      <c r="C176" s="33">
        <v>0.1472</v>
      </c>
      <c r="D176" s="34">
        <v>124.73</v>
      </c>
      <c r="E176" s="35" t="s">
        <v>395</v>
      </c>
      <c r="F176" s="34"/>
      <c r="G176" s="34">
        <v>18</v>
      </c>
      <c r="H176" s="35" t="s">
        <v>396</v>
      </c>
      <c r="I176" s="34"/>
      <c r="J176" s="35" t="s">
        <v>64</v>
      </c>
      <c r="K176" s="35" t="s">
        <v>42</v>
      </c>
      <c r="L176" s="34">
        <v>438</v>
      </c>
      <c r="M176" s="35" t="s">
        <v>397</v>
      </c>
      <c r="N176" s="34"/>
      <c r="O176" s="34">
        <v>1.53</v>
      </c>
    </row>
    <row r="177" spans="1:16" s="6" customFormat="1" ht="14.25">
      <c r="A177" s="36" t="s">
        <v>43</v>
      </c>
      <c r="B177" s="37" t="s">
        <v>398</v>
      </c>
      <c r="C177" s="38"/>
      <c r="D177" s="40" t="s">
        <v>66</v>
      </c>
      <c r="E177" s="40"/>
      <c r="F177" s="40"/>
      <c r="G177" s="40">
        <v>13</v>
      </c>
      <c r="H177" s="40"/>
      <c r="I177" s="40"/>
      <c r="J177" s="40"/>
      <c r="K177" s="40" t="s">
        <v>66</v>
      </c>
      <c r="L177" s="40">
        <v>380</v>
      </c>
      <c r="M177" s="40"/>
      <c r="N177" s="40"/>
      <c r="O177" s="40"/>
      <c r="P177" s="29"/>
    </row>
    <row r="178" spans="1:16" s="6" customFormat="1" ht="14.25">
      <c r="A178" s="36" t="s">
        <v>43</v>
      </c>
      <c r="B178" s="37" t="s">
        <v>399</v>
      </c>
      <c r="C178" s="38"/>
      <c r="D178" s="40" t="s">
        <v>68</v>
      </c>
      <c r="E178" s="40"/>
      <c r="F178" s="40"/>
      <c r="G178" s="40">
        <v>6</v>
      </c>
      <c r="H178" s="40"/>
      <c r="I178" s="40"/>
      <c r="J178" s="40"/>
      <c r="K178" s="40" t="s">
        <v>68</v>
      </c>
      <c r="L178" s="40">
        <v>184</v>
      </c>
      <c r="M178" s="40"/>
      <c r="N178" s="40"/>
      <c r="O178" s="40"/>
      <c r="P178" s="29"/>
    </row>
    <row r="179" spans="1:16" s="6" customFormat="1" ht="14.25">
      <c r="A179" s="36" t="s">
        <v>43</v>
      </c>
      <c r="B179" s="37" t="s">
        <v>46</v>
      </c>
      <c r="C179" s="38"/>
      <c r="D179" s="40"/>
      <c r="E179" s="40"/>
      <c r="F179" s="40"/>
      <c r="G179" s="40">
        <v>37</v>
      </c>
      <c r="H179" s="40"/>
      <c r="I179" s="40"/>
      <c r="J179" s="40"/>
      <c r="K179" s="40"/>
      <c r="L179" s="40">
        <v>1002</v>
      </c>
      <c r="M179" s="40"/>
      <c r="N179" s="40"/>
      <c r="O179" s="40"/>
      <c r="P179" s="29"/>
    </row>
    <row r="180" spans="1:16" s="6" customFormat="1" ht="57">
      <c r="A180" s="31">
        <v>59</v>
      </c>
      <c r="B180" s="32" t="s">
        <v>400</v>
      </c>
      <c r="C180" s="33">
        <v>1.472</v>
      </c>
      <c r="D180" s="34">
        <v>44.3</v>
      </c>
      <c r="E180" s="35" t="s">
        <v>337</v>
      </c>
      <c r="F180" s="34"/>
      <c r="G180" s="34">
        <v>65</v>
      </c>
      <c r="H180" s="35" t="s">
        <v>401</v>
      </c>
      <c r="I180" s="34"/>
      <c r="J180" s="35" t="s">
        <v>402</v>
      </c>
      <c r="K180" s="34"/>
      <c r="L180" s="34">
        <v>285</v>
      </c>
      <c r="M180" s="35" t="s">
        <v>403</v>
      </c>
      <c r="N180" s="34"/>
      <c r="O180" s="34"/>
    </row>
    <row r="181" spans="1:16" s="6" customFormat="1" ht="20.100000000000001" customHeight="1">
      <c r="A181" s="63" t="s">
        <v>404</v>
      </c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</row>
    <row r="182" spans="1:16" s="6" customFormat="1" ht="356.25">
      <c r="A182" s="31">
        <v>60</v>
      </c>
      <c r="B182" s="32" t="s">
        <v>405</v>
      </c>
      <c r="C182" s="33">
        <v>0.01</v>
      </c>
      <c r="D182" s="34">
        <v>1412.35</v>
      </c>
      <c r="E182" s="35" t="s">
        <v>406</v>
      </c>
      <c r="F182" s="35" t="s">
        <v>407</v>
      </c>
      <c r="G182" s="34">
        <v>14</v>
      </c>
      <c r="H182" s="35" t="s">
        <v>408</v>
      </c>
      <c r="I182" s="34"/>
      <c r="J182" s="35" t="s">
        <v>409</v>
      </c>
      <c r="K182" s="35" t="s">
        <v>410</v>
      </c>
      <c r="L182" s="34">
        <v>386</v>
      </c>
      <c r="M182" s="35" t="s">
        <v>411</v>
      </c>
      <c r="N182" s="35" t="s">
        <v>412</v>
      </c>
      <c r="O182" s="35" t="s">
        <v>413</v>
      </c>
    </row>
    <row r="183" spans="1:16" s="6" customFormat="1" ht="14.25">
      <c r="A183" s="36" t="s">
        <v>43</v>
      </c>
      <c r="B183" s="37" t="s">
        <v>414</v>
      </c>
      <c r="C183" s="38"/>
      <c r="D183" s="39">
        <v>0.97</v>
      </c>
      <c r="E183" s="40"/>
      <c r="F183" s="40"/>
      <c r="G183" s="40">
        <v>12</v>
      </c>
      <c r="H183" s="40"/>
      <c r="I183" s="40"/>
      <c r="J183" s="40"/>
      <c r="K183" s="39">
        <v>0.97</v>
      </c>
      <c r="L183" s="40">
        <v>364</v>
      </c>
      <c r="M183" s="40"/>
      <c r="N183" s="40"/>
      <c r="O183" s="40"/>
      <c r="P183" s="29"/>
    </row>
    <row r="184" spans="1:16" s="6" customFormat="1" ht="14.25">
      <c r="A184" s="36" t="s">
        <v>43</v>
      </c>
      <c r="B184" s="37" t="s">
        <v>415</v>
      </c>
      <c r="C184" s="38"/>
      <c r="D184" s="39">
        <v>0.51</v>
      </c>
      <c r="E184" s="40"/>
      <c r="F184" s="40"/>
      <c r="G184" s="40">
        <v>6</v>
      </c>
      <c r="H184" s="40"/>
      <c r="I184" s="40"/>
      <c r="J184" s="40"/>
      <c r="K184" s="39">
        <v>0.51</v>
      </c>
      <c r="L184" s="40">
        <v>191</v>
      </c>
      <c r="M184" s="40"/>
      <c r="N184" s="40"/>
      <c r="O184" s="40"/>
      <c r="P184" s="29"/>
    </row>
    <row r="185" spans="1:16" s="6" customFormat="1" ht="14.25">
      <c r="A185" s="36" t="s">
        <v>43</v>
      </c>
      <c r="B185" s="37" t="s">
        <v>46</v>
      </c>
      <c r="C185" s="38"/>
      <c r="D185" s="40"/>
      <c r="E185" s="40"/>
      <c r="F185" s="40"/>
      <c r="G185" s="40">
        <v>32</v>
      </c>
      <c r="H185" s="40"/>
      <c r="I185" s="40"/>
      <c r="J185" s="40"/>
      <c r="K185" s="40"/>
      <c r="L185" s="40">
        <v>941</v>
      </c>
      <c r="M185" s="40"/>
      <c r="N185" s="40"/>
      <c r="O185" s="40"/>
      <c r="P185" s="29"/>
    </row>
    <row r="186" spans="1:16" s="6" customFormat="1" ht="342">
      <c r="A186" s="31">
        <v>61</v>
      </c>
      <c r="B186" s="32" t="s">
        <v>416</v>
      </c>
      <c r="C186" s="33">
        <v>0.02</v>
      </c>
      <c r="D186" s="34">
        <v>476.85</v>
      </c>
      <c r="E186" s="35" t="s">
        <v>417</v>
      </c>
      <c r="F186" s="35" t="s">
        <v>418</v>
      </c>
      <c r="G186" s="34">
        <v>10</v>
      </c>
      <c r="H186" s="35" t="s">
        <v>419</v>
      </c>
      <c r="I186" s="34"/>
      <c r="J186" s="35" t="s">
        <v>420</v>
      </c>
      <c r="K186" s="35" t="s">
        <v>421</v>
      </c>
      <c r="L186" s="34">
        <v>266</v>
      </c>
      <c r="M186" s="35" t="s">
        <v>422</v>
      </c>
      <c r="N186" s="35" t="s">
        <v>221</v>
      </c>
      <c r="O186" s="34">
        <v>0.82</v>
      </c>
    </row>
    <row r="187" spans="1:16" s="6" customFormat="1" ht="14.25">
      <c r="A187" s="36" t="s">
        <v>43</v>
      </c>
      <c r="B187" s="37" t="s">
        <v>423</v>
      </c>
      <c r="C187" s="38"/>
      <c r="D187" s="39">
        <v>0.97</v>
      </c>
      <c r="E187" s="40"/>
      <c r="F187" s="40"/>
      <c r="G187" s="40">
        <v>8</v>
      </c>
      <c r="H187" s="40"/>
      <c r="I187" s="40"/>
      <c r="J187" s="40"/>
      <c r="K187" s="39">
        <v>0.97</v>
      </c>
      <c r="L187" s="40">
        <v>239</v>
      </c>
      <c r="M187" s="40"/>
      <c r="N187" s="40"/>
      <c r="O187" s="40"/>
      <c r="P187" s="29"/>
    </row>
    <row r="188" spans="1:16" s="6" customFormat="1" ht="14.25">
      <c r="A188" s="36" t="s">
        <v>43</v>
      </c>
      <c r="B188" s="37" t="s">
        <v>424</v>
      </c>
      <c r="C188" s="38"/>
      <c r="D188" s="39">
        <v>0.51</v>
      </c>
      <c r="E188" s="40"/>
      <c r="F188" s="40"/>
      <c r="G188" s="40">
        <v>4</v>
      </c>
      <c r="H188" s="40"/>
      <c r="I188" s="40"/>
      <c r="J188" s="40"/>
      <c r="K188" s="39">
        <v>0.51</v>
      </c>
      <c r="L188" s="40">
        <v>125</v>
      </c>
      <c r="M188" s="40"/>
      <c r="N188" s="40"/>
      <c r="O188" s="40"/>
      <c r="P188" s="29"/>
    </row>
    <row r="189" spans="1:16" s="6" customFormat="1" ht="14.25">
      <c r="A189" s="36" t="s">
        <v>43</v>
      </c>
      <c r="B189" s="37" t="s">
        <v>46</v>
      </c>
      <c r="C189" s="38"/>
      <c r="D189" s="40"/>
      <c r="E189" s="40"/>
      <c r="F189" s="40"/>
      <c r="G189" s="40">
        <v>22</v>
      </c>
      <c r="H189" s="40"/>
      <c r="I189" s="40"/>
      <c r="J189" s="40"/>
      <c r="K189" s="40"/>
      <c r="L189" s="40">
        <v>630</v>
      </c>
      <c r="M189" s="40"/>
      <c r="N189" s="40"/>
      <c r="O189" s="40"/>
      <c r="P189" s="29"/>
    </row>
    <row r="190" spans="1:16" s="6" customFormat="1" ht="71.25">
      <c r="A190" s="31">
        <v>62</v>
      </c>
      <c r="B190" s="32" t="s">
        <v>425</v>
      </c>
      <c r="C190" s="33">
        <v>0.01</v>
      </c>
      <c r="D190" s="34">
        <v>1983</v>
      </c>
      <c r="E190" s="35" t="s">
        <v>426</v>
      </c>
      <c r="F190" s="34"/>
      <c r="G190" s="34">
        <v>20</v>
      </c>
      <c r="H190" s="35" t="s">
        <v>427</v>
      </c>
      <c r="I190" s="34"/>
      <c r="J190" s="35" t="s">
        <v>428</v>
      </c>
      <c r="K190" s="34"/>
      <c r="L190" s="34">
        <v>100</v>
      </c>
      <c r="M190" s="35" t="s">
        <v>429</v>
      </c>
      <c r="N190" s="34"/>
      <c r="O190" s="34"/>
    </row>
    <row r="191" spans="1:16" s="6" customFormat="1" ht="85.5">
      <c r="A191" s="31">
        <v>63</v>
      </c>
      <c r="B191" s="32" t="s">
        <v>430</v>
      </c>
      <c r="C191" s="33">
        <v>1</v>
      </c>
      <c r="D191" s="34">
        <v>34.43</v>
      </c>
      <c r="E191" s="35" t="s">
        <v>431</v>
      </c>
      <c r="F191" s="34"/>
      <c r="G191" s="34">
        <v>34</v>
      </c>
      <c r="H191" s="35" t="s">
        <v>432</v>
      </c>
      <c r="I191" s="34"/>
      <c r="J191" s="35" t="s">
        <v>433</v>
      </c>
      <c r="K191" s="34"/>
      <c r="L191" s="34">
        <v>283</v>
      </c>
      <c r="M191" s="35" t="s">
        <v>434</v>
      </c>
      <c r="N191" s="34"/>
      <c r="O191" s="34"/>
    </row>
    <row r="192" spans="1:16" s="6" customFormat="1" ht="342">
      <c r="A192" s="31">
        <v>64</v>
      </c>
      <c r="B192" s="32" t="s">
        <v>435</v>
      </c>
      <c r="C192" s="33">
        <v>0.01</v>
      </c>
      <c r="D192" s="34">
        <v>386.37</v>
      </c>
      <c r="E192" s="35" t="s">
        <v>436</v>
      </c>
      <c r="F192" s="35" t="s">
        <v>418</v>
      </c>
      <c r="G192" s="34">
        <v>4</v>
      </c>
      <c r="H192" s="35" t="s">
        <v>437</v>
      </c>
      <c r="I192" s="34"/>
      <c r="J192" s="35" t="s">
        <v>438</v>
      </c>
      <c r="K192" s="35" t="s">
        <v>421</v>
      </c>
      <c r="L192" s="34">
        <v>111</v>
      </c>
      <c r="M192" s="35" t="s">
        <v>439</v>
      </c>
      <c r="N192" s="34">
        <v>1</v>
      </c>
      <c r="O192" s="34">
        <v>0.35</v>
      </c>
    </row>
    <row r="193" spans="1:16" s="6" customFormat="1" ht="14.25">
      <c r="A193" s="36" t="s">
        <v>43</v>
      </c>
      <c r="B193" s="37" t="s">
        <v>440</v>
      </c>
      <c r="C193" s="38"/>
      <c r="D193" s="39">
        <v>0.97</v>
      </c>
      <c r="E193" s="40"/>
      <c r="F193" s="40"/>
      <c r="G193" s="40">
        <v>3</v>
      </c>
      <c r="H193" s="40"/>
      <c r="I193" s="40"/>
      <c r="J193" s="40"/>
      <c r="K193" s="39">
        <v>0.97</v>
      </c>
      <c r="L193" s="40">
        <v>100</v>
      </c>
      <c r="M193" s="40"/>
      <c r="N193" s="40"/>
      <c r="O193" s="40"/>
      <c r="P193" s="29"/>
    </row>
    <row r="194" spans="1:16" s="6" customFormat="1" ht="14.25">
      <c r="A194" s="36" t="s">
        <v>43</v>
      </c>
      <c r="B194" s="37" t="s">
        <v>441</v>
      </c>
      <c r="C194" s="38"/>
      <c r="D194" s="39">
        <v>0.51</v>
      </c>
      <c r="E194" s="40"/>
      <c r="F194" s="40"/>
      <c r="G194" s="40">
        <v>2</v>
      </c>
      <c r="H194" s="40"/>
      <c r="I194" s="40"/>
      <c r="J194" s="40"/>
      <c r="K194" s="39">
        <v>0.51</v>
      </c>
      <c r="L194" s="40">
        <v>53</v>
      </c>
      <c r="M194" s="40"/>
      <c r="N194" s="40"/>
      <c r="O194" s="40"/>
      <c r="P194" s="29"/>
    </row>
    <row r="195" spans="1:16" s="6" customFormat="1" ht="14.25">
      <c r="A195" s="36" t="s">
        <v>43</v>
      </c>
      <c r="B195" s="37" t="s">
        <v>46</v>
      </c>
      <c r="C195" s="38"/>
      <c r="D195" s="40"/>
      <c r="E195" s="40"/>
      <c r="F195" s="40"/>
      <c r="G195" s="40">
        <v>9</v>
      </c>
      <c r="H195" s="40"/>
      <c r="I195" s="40"/>
      <c r="J195" s="40"/>
      <c r="K195" s="40"/>
      <c r="L195" s="40">
        <v>264</v>
      </c>
      <c r="M195" s="40"/>
      <c r="N195" s="40"/>
      <c r="O195" s="40"/>
      <c r="P195" s="29"/>
    </row>
    <row r="196" spans="1:16" s="6" customFormat="1" ht="71.25">
      <c r="A196" s="31">
        <v>65</v>
      </c>
      <c r="B196" s="32" t="s">
        <v>442</v>
      </c>
      <c r="C196" s="33">
        <v>0.1</v>
      </c>
      <c r="D196" s="34">
        <v>62.2</v>
      </c>
      <c r="E196" s="35" t="s">
        <v>443</v>
      </c>
      <c r="F196" s="34"/>
      <c r="G196" s="34">
        <v>6</v>
      </c>
      <c r="H196" s="35" t="s">
        <v>444</v>
      </c>
      <c r="I196" s="34"/>
      <c r="J196" s="35" t="s">
        <v>445</v>
      </c>
      <c r="K196" s="34"/>
      <c r="L196" s="34">
        <v>78</v>
      </c>
      <c r="M196" s="35" t="s">
        <v>446</v>
      </c>
      <c r="N196" s="34"/>
      <c r="O196" s="34"/>
    </row>
    <row r="197" spans="1:16" s="6" customFormat="1" ht="20.100000000000001" customHeight="1">
      <c r="A197" s="63" t="s">
        <v>447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</row>
    <row r="198" spans="1:16" s="6" customFormat="1" ht="409.5">
      <c r="A198" s="31">
        <v>66</v>
      </c>
      <c r="B198" s="32" t="s">
        <v>448</v>
      </c>
      <c r="C198" s="33">
        <v>0.01</v>
      </c>
      <c r="D198" s="34">
        <v>2841.43</v>
      </c>
      <c r="E198" s="35" t="s">
        <v>449</v>
      </c>
      <c r="F198" s="35" t="s">
        <v>450</v>
      </c>
      <c r="G198" s="34">
        <v>28</v>
      </c>
      <c r="H198" s="35" t="s">
        <v>451</v>
      </c>
      <c r="I198" s="35" t="s">
        <v>452</v>
      </c>
      <c r="J198" s="35" t="s">
        <v>453</v>
      </c>
      <c r="K198" s="35" t="s">
        <v>454</v>
      </c>
      <c r="L198" s="34">
        <v>382</v>
      </c>
      <c r="M198" s="35" t="s">
        <v>455</v>
      </c>
      <c r="N198" s="35" t="s">
        <v>456</v>
      </c>
      <c r="O198" s="35" t="s">
        <v>457</v>
      </c>
    </row>
    <row r="199" spans="1:16" s="6" customFormat="1" ht="14.25">
      <c r="A199" s="36" t="s">
        <v>43</v>
      </c>
      <c r="B199" s="37" t="s">
        <v>458</v>
      </c>
      <c r="C199" s="38"/>
      <c r="D199" s="40" t="s">
        <v>66</v>
      </c>
      <c r="E199" s="40"/>
      <c r="F199" s="40"/>
      <c r="G199" s="40">
        <v>9</v>
      </c>
      <c r="H199" s="40"/>
      <c r="I199" s="40"/>
      <c r="J199" s="40"/>
      <c r="K199" s="40" t="s">
        <v>66</v>
      </c>
      <c r="L199" s="40">
        <v>271</v>
      </c>
      <c r="M199" s="40"/>
      <c r="N199" s="40"/>
      <c r="O199" s="40"/>
      <c r="P199" s="29"/>
    </row>
    <row r="200" spans="1:16" s="6" customFormat="1" ht="14.25">
      <c r="A200" s="36" t="s">
        <v>43</v>
      </c>
      <c r="B200" s="37" t="s">
        <v>459</v>
      </c>
      <c r="C200" s="38"/>
      <c r="D200" s="40" t="s">
        <v>68</v>
      </c>
      <c r="E200" s="40"/>
      <c r="F200" s="40"/>
      <c r="G200" s="40">
        <v>4</v>
      </c>
      <c r="H200" s="40"/>
      <c r="I200" s="40"/>
      <c r="J200" s="40"/>
      <c r="K200" s="40" t="s">
        <v>68</v>
      </c>
      <c r="L200" s="40">
        <v>131</v>
      </c>
      <c r="M200" s="40"/>
      <c r="N200" s="40"/>
      <c r="O200" s="40"/>
      <c r="P200" s="29"/>
    </row>
    <row r="201" spans="1:16" s="6" customFormat="1" ht="14.25">
      <c r="A201" s="36" t="s">
        <v>43</v>
      </c>
      <c r="B201" s="37" t="s">
        <v>46</v>
      </c>
      <c r="C201" s="38"/>
      <c r="D201" s="40"/>
      <c r="E201" s="40"/>
      <c r="F201" s="40"/>
      <c r="G201" s="40">
        <v>41</v>
      </c>
      <c r="H201" s="40"/>
      <c r="I201" s="40"/>
      <c r="J201" s="40"/>
      <c r="K201" s="40"/>
      <c r="L201" s="40">
        <v>784</v>
      </c>
      <c r="M201" s="40"/>
      <c r="N201" s="40"/>
      <c r="O201" s="40"/>
      <c r="P201" s="29"/>
    </row>
    <row r="202" spans="1:16" s="6" customFormat="1" ht="71.25">
      <c r="A202" s="31">
        <v>67</v>
      </c>
      <c r="B202" s="32" t="s">
        <v>460</v>
      </c>
      <c r="C202" s="33">
        <v>-4</v>
      </c>
      <c r="D202" s="34">
        <v>3.2</v>
      </c>
      <c r="E202" s="35" t="s">
        <v>461</v>
      </c>
      <c r="F202" s="34"/>
      <c r="G202" s="34">
        <v>-13</v>
      </c>
      <c r="H202" s="35" t="s">
        <v>462</v>
      </c>
      <c r="I202" s="34"/>
      <c r="J202" s="35" t="s">
        <v>463</v>
      </c>
      <c r="K202" s="34"/>
      <c r="L202" s="34">
        <v>-52</v>
      </c>
      <c r="M202" s="35" t="s">
        <v>464</v>
      </c>
      <c r="N202" s="34"/>
      <c r="O202" s="34"/>
    </row>
    <row r="203" spans="1:16" s="6" customFormat="1" ht="71.25">
      <c r="A203" s="31">
        <v>68</v>
      </c>
      <c r="B203" s="32" t="s">
        <v>465</v>
      </c>
      <c r="C203" s="33">
        <v>-3.5E-4</v>
      </c>
      <c r="D203" s="34">
        <v>5989</v>
      </c>
      <c r="E203" s="35" t="s">
        <v>466</v>
      </c>
      <c r="F203" s="34"/>
      <c r="G203" s="34">
        <v>-2</v>
      </c>
      <c r="H203" s="35" t="s">
        <v>114</v>
      </c>
      <c r="I203" s="34"/>
      <c r="J203" s="35" t="s">
        <v>467</v>
      </c>
      <c r="K203" s="34"/>
      <c r="L203" s="34">
        <v>-27</v>
      </c>
      <c r="M203" s="35" t="s">
        <v>468</v>
      </c>
      <c r="N203" s="34"/>
      <c r="O203" s="34"/>
    </row>
    <row r="204" spans="1:16" s="6" customFormat="1" ht="57">
      <c r="A204" s="31">
        <v>69</v>
      </c>
      <c r="B204" s="32" t="s">
        <v>469</v>
      </c>
      <c r="C204" s="33">
        <v>-1.2E-4</v>
      </c>
      <c r="D204" s="34">
        <v>11978</v>
      </c>
      <c r="E204" s="35" t="s">
        <v>470</v>
      </c>
      <c r="F204" s="34"/>
      <c r="G204" s="34">
        <v>-1</v>
      </c>
      <c r="H204" s="35" t="s">
        <v>134</v>
      </c>
      <c r="I204" s="34"/>
      <c r="J204" s="35" t="s">
        <v>471</v>
      </c>
      <c r="K204" s="34"/>
      <c r="L204" s="34">
        <v>-14</v>
      </c>
      <c r="M204" s="35" t="s">
        <v>472</v>
      </c>
      <c r="N204" s="34"/>
      <c r="O204" s="34"/>
    </row>
    <row r="205" spans="1:16" s="6" customFormat="1" ht="409.5">
      <c r="A205" s="31">
        <v>70</v>
      </c>
      <c r="B205" s="32" t="s">
        <v>473</v>
      </c>
      <c r="C205" s="33">
        <v>0.1</v>
      </c>
      <c r="D205" s="34">
        <v>419.82</v>
      </c>
      <c r="E205" s="35" t="s">
        <v>474</v>
      </c>
      <c r="F205" s="35" t="s">
        <v>475</v>
      </c>
      <c r="G205" s="34">
        <v>42</v>
      </c>
      <c r="H205" s="35" t="s">
        <v>476</v>
      </c>
      <c r="I205" s="35" t="s">
        <v>437</v>
      </c>
      <c r="J205" s="35" t="s">
        <v>477</v>
      </c>
      <c r="K205" s="35" t="s">
        <v>478</v>
      </c>
      <c r="L205" s="34">
        <v>979</v>
      </c>
      <c r="M205" s="35" t="s">
        <v>479</v>
      </c>
      <c r="N205" s="35" t="s">
        <v>480</v>
      </c>
      <c r="O205" s="35" t="s">
        <v>481</v>
      </c>
    </row>
    <row r="206" spans="1:16" s="6" customFormat="1" ht="14.25">
      <c r="A206" s="36" t="s">
        <v>43</v>
      </c>
      <c r="B206" s="37" t="s">
        <v>482</v>
      </c>
      <c r="C206" s="38"/>
      <c r="D206" s="40" t="s">
        <v>483</v>
      </c>
      <c r="E206" s="40"/>
      <c r="F206" s="40"/>
      <c r="G206" s="40">
        <v>33</v>
      </c>
      <c r="H206" s="40"/>
      <c r="I206" s="40"/>
      <c r="J206" s="40"/>
      <c r="K206" s="40" t="s">
        <v>483</v>
      </c>
      <c r="L206" s="40">
        <v>974</v>
      </c>
      <c r="M206" s="40"/>
      <c r="N206" s="40"/>
      <c r="O206" s="40"/>
      <c r="P206" s="29"/>
    </row>
    <row r="207" spans="1:16" s="6" customFormat="1" ht="14.25">
      <c r="A207" s="36" t="s">
        <v>43</v>
      </c>
      <c r="B207" s="37" t="s">
        <v>484</v>
      </c>
      <c r="C207" s="38"/>
      <c r="D207" s="40" t="s">
        <v>485</v>
      </c>
      <c r="E207" s="40"/>
      <c r="F207" s="40"/>
      <c r="G207" s="40">
        <v>18</v>
      </c>
      <c r="H207" s="40"/>
      <c r="I207" s="40"/>
      <c r="J207" s="40"/>
      <c r="K207" s="40" t="s">
        <v>485</v>
      </c>
      <c r="L207" s="40">
        <v>545</v>
      </c>
      <c r="M207" s="40"/>
      <c r="N207" s="40"/>
      <c r="O207" s="40"/>
      <c r="P207" s="29"/>
    </row>
    <row r="208" spans="1:16" s="6" customFormat="1" ht="14.25">
      <c r="A208" s="36" t="s">
        <v>43</v>
      </c>
      <c r="B208" s="37" t="s">
        <v>46</v>
      </c>
      <c r="C208" s="38"/>
      <c r="D208" s="40"/>
      <c r="E208" s="40"/>
      <c r="F208" s="40"/>
      <c r="G208" s="40">
        <v>93</v>
      </c>
      <c r="H208" s="40"/>
      <c r="I208" s="40"/>
      <c r="J208" s="40"/>
      <c r="K208" s="40"/>
      <c r="L208" s="40">
        <v>2498</v>
      </c>
      <c r="M208" s="40"/>
      <c r="N208" s="40"/>
      <c r="O208" s="40"/>
      <c r="P208" s="29"/>
    </row>
    <row r="209" spans="1:16" s="6" customFormat="1" ht="71.25">
      <c r="A209" s="31">
        <v>71</v>
      </c>
      <c r="B209" s="32" t="s">
        <v>486</v>
      </c>
      <c r="C209" s="33">
        <v>1</v>
      </c>
      <c r="D209" s="34">
        <v>2035.45</v>
      </c>
      <c r="E209" s="35" t="s">
        <v>487</v>
      </c>
      <c r="F209" s="34"/>
      <c r="G209" s="34">
        <v>2035</v>
      </c>
      <c r="H209" s="35" t="s">
        <v>488</v>
      </c>
      <c r="I209" s="34"/>
      <c r="J209" s="35" t="s">
        <v>489</v>
      </c>
      <c r="K209" s="34"/>
      <c r="L209" s="34">
        <v>16731</v>
      </c>
      <c r="M209" s="35" t="s">
        <v>490</v>
      </c>
      <c r="N209" s="34"/>
      <c r="O209" s="34"/>
    </row>
    <row r="210" spans="1:16" s="6" customFormat="1" ht="71.25">
      <c r="A210" s="31">
        <v>72</v>
      </c>
      <c r="B210" s="32" t="s">
        <v>491</v>
      </c>
      <c r="C210" s="33">
        <v>1</v>
      </c>
      <c r="D210" s="34">
        <v>619.4</v>
      </c>
      <c r="E210" s="35" t="s">
        <v>492</v>
      </c>
      <c r="F210" s="34"/>
      <c r="G210" s="34">
        <v>619</v>
      </c>
      <c r="H210" s="35" t="s">
        <v>493</v>
      </c>
      <c r="I210" s="34"/>
      <c r="J210" s="35" t="s">
        <v>494</v>
      </c>
      <c r="K210" s="34"/>
      <c r="L210" s="34">
        <v>5092</v>
      </c>
      <c r="M210" s="35" t="s">
        <v>495</v>
      </c>
      <c r="N210" s="34"/>
      <c r="O210" s="34"/>
    </row>
    <row r="211" spans="1:16" s="6" customFormat="1" ht="71.25">
      <c r="A211" s="41">
        <v>73</v>
      </c>
      <c r="B211" s="42" t="s">
        <v>496</v>
      </c>
      <c r="C211" s="43">
        <v>1</v>
      </c>
      <c r="D211" s="44">
        <v>107.34</v>
      </c>
      <c r="E211" s="45" t="s">
        <v>497</v>
      </c>
      <c r="F211" s="44"/>
      <c r="G211" s="44">
        <v>107</v>
      </c>
      <c r="H211" s="45" t="s">
        <v>498</v>
      </c>
      <c r="I211" s="44"/>
      <c r="J211" s="45" t="s">
        <v>499</v>
      </c>
      <c r="K211" s="44"/>
      <c r="L211" s="44">
        <v>882</v>
      </c>
      <c r="M211" s="45" t="s">
        <v>500</v>
      </c>
      <c r="N211" s="44"/>
      <c r="O211" s="44"/>
    </row>
    <row r="212" spans="1:16" s="6" customFormat="1" ht="21.95" customHeight="1">
      <c r="A212" s="61" t="s">
        <v>501</v>
      </c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</row>
    <row r="213" spans="1:16" s="6" customFormat="1" ht="20.100000000000001" customHeight="1">
      <c r="A213" s="63" t="s">
        <v>39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</row>
    <row r="214" spans="1:16" s="6" customFormat="1" ht="342">
      <c r="A214" s="31">
        <v>74</v>
      </c>
      <c r="B214" s="32" t="s">
        <v>502</v>
      </c>
      <c r="C214" s="33">
        <v>0.1067</v>
      </c>
      <c r="D214" s="34">
        <v>335.74</v>
      </c>
      <c r="E214" s="34">
        <v>335.74</v>
      </c>
      <c r="F214" s="34"/>
      <c r="G214" s="34">
        <v>36</v>
      </c>
      <c r="H214" s="34">
        <v>36</v>
      </c>
      <c r="I214" s="34"/>
      <c r="J214" s="35" t="s">
        <v>41</v>
      </c>
      <c r="K214" s="35" t="s">
        <v>42</v>
      </c>
      <c r="L214" s="34">
        <v>1074</v>
      </c>
      <c r="M214" s="34">
        <v>1074</v>
      </c>
      <c r="N214" s="34"/>
      <c r="O214" s="34">
        <v>4.2300000000000004</v>
      </c>
    </row>
    <row r="215" spans="1:16" s="6" customFormat="1" ht="14.25">
      <c r="A215" s="36" t="s">
        <v>43</v>
      </c>
      <c r="B215" s="37" t="s">
        <v>503</v>
      </c>
      <c r="C215" s="38"/>
      <c r="D215" s="39">
        <v>0.9</v>
      </c>
      <c r="E215" s="40"/>
      <c r="F215" s="40"/>
      <c r="G215" s="40">
        <v>32</v>
      </c>
      <c r="H215" s="40"/>
      <c r="I215" s="40"/>
      <c r="J215" s="40"/>
      <c r="K215" s="39">
        <v>0.9</v>
      </c>
      <c r="L215" s="40">
        <v>967</v>
      </c>
      <c r="M215" s="40"/>
      <c r="N215" s="40"/>
      <c r="O215" s="40"/>
      <c r="P215" s="29"/>
    </row>
    <row r="216" spans="1:16" s="6" customFormat="1" ht="14.25">
      <c r="A216" s="36" t="s">
        <v>43</v>
      </c>
      <c r="B216" s="37" t="s">
        <v>504</v>
      </c>
      <c r="C216" s="38"/>
      <c r="D216" s="39">
        <v>0.45</v>
      </c>
      <c r="E216" s="40"/>
      <c r="F216" s="40"/>
      <c r="G216" s="40">
        <v>16</v>
      </c>
      <c r="H216" s="40"/>
      <c r="I216" s="40"/>
      <c r="J216" s="40"/>
      <c r="K216" s="39">
        <v>0.45</v>
      </c>
      <c r="L216" s="40">
        <v>483</v>
      </c>
      <c r="M216" s="40"/>
      <c r="N216" s="40"/>
      <c r="O216" s="40"/>
      <c r="P216" s="29"/>
    </row>
    <row r="217" spans="1:16" s="6" customFormat="1" ht="14.25">
      <c r="A217" s="36" t="s">
        <v>43</v>
      </c>
      <c r="B217" s="37" t="s">
        <v>46</v>
      </c>
      <c r="C217" s="38"/>
      <c r="D217" s="40"/>
      <c r="E217" s="40"/>
      <c r="F217" s="40"/>
      <c r="G217" s="40">
        <v>84</v>
      </c>
      <c r="H217" s="40"/>
      <c r="I217" s="40"/>
      <c r="J217" s="40"/>
      <c r="K217" s="40"/>
      <c r="L217" s="40">
        <v>2524</v>
      </c>
      <c r="M217" s="40"/>
      <c r="N217" s="40"/>
      <c r="O217" s="40"/>
      <c r="P217" s="29"/>
    </row>
    <row r="218" spans="1:16" s="6" customFormat="1" ht="327.75">
      <c r="A218" s="31">
        <v>75</v>
      </c>
      <c r="B218" s="32" t="s">
        <v>47</v>
      </c>
      <c r="C218" s="33">
        <v>0.31640000000000001</v>
      </c>
      <c r="D218" s="34">
        <v>93.29</v>
      </c>
      <c r="E218" s="34">
        <v>93.29</v>
      </c>
      <c r="F218" s="34"/>
      <c r="G218" s="34">
        <v>30</v>
      </c>
      <c r="H218" s="34">
        <v>30</v>
      </c>
      <c r="I218" s="34"/>
      <c r="J218" s="35" t="s">
        <v>41</v>
      </c>
      <c r="K218" s="35" t="s">
        <v>42</v>
      </c>
      <c r="L218" s="34">
        <v>885</v>
      </c>
      <c r="M218" s="34">
        <v>885</v>
      </c>
      <c r="N218" s="34"/>
      <c r="O218" s="34">
        <v>3.78</v>
      </c>
    </row>
    <row r="219" spans="1:16" s="6" customFormat="1" ht="14.25">
      <c r="A219" s="36" t="s">
        <v>43</v>
      </c>
      <c r="B219" s="37" t="s">
        <v>505</v>
      </c>
      <c r="C219" s="38"/>
      <c r="D219" s="39">
        <v>0.9</v>
      </c>
      <c r="E219" s="40"/>
      <c r="F219" s="40"/>
      <c r="G219" s="40">
        <v>27</v>
      </c>
      <c r="H219" s="40"/>
      <c r="I219" s="40"/>
      <c r="J219" s="40"/>
      <c r="K219" s="39">
        <v>0.9</v>
      </c>
      <c r="L219" s="40">
        <v>797</v>
      </c>
      <c r="M219" s="40"/>
      <c r="N219" s="40"/>
      <c r="O219" s="40"/>
      <c r="P219" s="29"/>
    </row>
    <row r="220" spans="1:16" s="6" customFormat="1" ht="14.25">
      <c r="A220" s="36" t="s">
        <v>43</v>
      </c>
      <c r="B220" s="37" t="s">
        <v>506</v>
      </c>
      <c r="C220" s="38"/>
      <c r="D220" s="39">
        <v>0.45</v>
      </c>
      <c r="E220" s="40"/>
      <c r="F220" s="40"/>
      <c r="G220" s="40">
        <v>14</v>
      </c>
      <c r="H220" s="40"/>
      <c r="I220" s="40"/>
      <c r="J220" s="40"/>
      <c r="K220" s="39">
        <v>0.45</v>
      </c>
      <c r="L220" s="40">
        <v>398</v>
      </c>
      <c r="M220" s="40"/>
      <c r="N220" s="40"/>
      <c r="O220" s="40"/>
      <c r="P220" s="29"/>
    </row>
    <row r="221" spans="1:16" s="6" customFormat="1" ht="14.25">
      <c r="A221" s="36" t="s">
        <v>43</v>
      </c>
      <c r="B221" s="37" t="s">
        <v>46</v>
      </c>
      <c r="C221" s="38"/>
      <c r="D221" s="40"/>
      <c r="E221" s="40"/>
      <c r="F221" s="40"/>
      <c r="G221" s="40">
        <v>71</v>
      </c>
      <c r="H221" s="40"/>
      <c r="I221" s="40"/>
      <c r="J221" s="40"/>
      <c r="K221" s="40"/>
      <c r="L221" s="40">
        <v>2080</v>
      </c>
      <c r="M221" s="40"/>
      <c r="N221" s="40"/>
      <c r="O221" s="40"/>
      <c r="P221" s="29"/>
    </row>
    <row r="222" spans="1:16" s="6" customFormat="1" ht="342">
      <c r="A222" s="31">
        <v>76</v>
      </c>
      <c r="B222" s="32" t="s">
        <v>50</v>
      </c>
      <c r="C222" s="33">
        <v>0.123</v>
      </c>
      <c r="D222" s="34">
        <v>33.82</v>
      </c>
      <c r="E222" s="34">
        <v>33.82</v>
      </c>
      <c r="F222" s="34"/>
      <c r="G222" s="34">
        <v>4</v>
      </c>
      <c r="H222" s="34">
        <v>4</v>
      </c>
      <c r="I222" s="34"/>
      <c r="J222" s="35" t="s">
        <v>41</v>
      </c>
      <c r="K222" s="35" t="s">
        <v>42</v>
      </c>
      <c r="L222" s="34">
        <v>125</v>
      </c>
      <c r="M222" s="34">
        <v>125</v>
      </c>
      <c r="N222" s="34"/>
      <c r="O222" s="34">
        <v>0.53</v>
      </c>
    </row>
    <row r="223" spans="1:16" s="6" customFormat="1" ht="14.25">
      <c r="A223" s="36" t="s">
        <v>43</v>
      </c>
      <c r="B223" s="37" t="s">
        <v>507</v>
      </c>
      <c r="C223" s="38"/>
      <c r="D223" s="39">
        <v>0.89</v>
      </c>
      <c r="E223" s="40"/>
      <c r="F223" s="40"/>
      <c r="G223" s="40">
        <v>4</v>
      </c>
      <c r="H223" s="40"/>
      <c r="I223" s="40"/>
      <c r="J223" s="40"/>
      <c r="K223" s="39">
        <v>0.89</v>
      </c>
      <c r="L223" s="40">
        <v>111</v>
      </c>
      <c r="M223" s="40"/>
      <c r="N223" s="40"/>
      <c r="O223" s="40"/>
      <c r="P223" s="29"/>
    </row>
    <row r="224" spans="1:16" s="6" customFormat="1" ht="14.25">
      <c r="A224" s="36" t="s">
        <v>43</v>
      </c>
      <c r="B224" s="37" t="s">
        <v>508</v>
      </c>
      <c r="C224" s="38"/>
      <c r="D224" s="39">
        <v>0.49</v>
      </c>
      <c r="E224" s="40"/>
      <c r="F224" s="40"/>
      <c r="G224" s="40">
        <v>2</v>
      </c>
      <c r="H224" s="40"/>
      <c r="I224" s="40"/>
      <c r="J224" s="40"/>
      <c r="K224" s="39">
        <v>0.49</v>
      </c>
      <c r="L224" s="40">
        <v>61</v>
      </c>
      <c r="M224" s="40"/>
      <c r="N224" s="40"/>
      <c r="O224" s="40"/>
      <c r="P224" s="29"/>
    </row>
    <row r="225" spans="1:16" s="6" customFormat="1" ht="14.25">
      <c r="A225" s="36" t="s">
        <v>43</v>
      </c>
      <c r="B225" s="37" t="s">
        <v>46</v>
      </c>
      <c r="C225" s="38"/>
      <c r="D225" s="40"/>
      <c r="E225" s="40"/>
      <c r="F225" s="40"/>
      <c r="G225" s="40">
        <v>10</v>
      </c>
      <c r="H225" s="40"/>
      <c r="I225" s="40"/>
      <c r="J225" s="40"/>
      <c r="K225" s="40"/>
      <c r="L225" s="40">
        <v>297</v>
      </c>
      <c r="M225" s="40"/>
      <c r="N225" s="40"/>
      <c r="O225" s="40"/>
      <c r="P225" s="29"/>
    </row>
    <row r="226" spans="1:16" s="6" customFormat="1" ht="327.75">
      <c r="A226" s="31">
        <v>77</v>
      </c>
      <c r="B226" s="32" t="s">
        <v>509</v>
      </c>
      <c r="C226" s="33">
        <v>0.1067</v>
      </c>
      <c r="D226" s="34">
        <v>106.84</v>
      </c>
      <c r="E226" s="34">
        <v>102.17</v>
      </c>
      <c r="F226" s="35" t="s">
        <v>510</v>
      </c>
      <c r="G226" s="34">
        <v>11</v>
      </c>
      <c r="H226" s="34">
        <v>11</v>
      </c>
      <c r="I226" s="34"/>
      <c r="J226" s="35" t="s">
        <v>41</v>
      </c>
      <c r="K226" s="35" t="s">
        <v>511</v>
      </c>
      <c r="L226" s="34">
        <v>334</v>
      </c>
      <c r="M226" s="34">
        <v>327</v>
      </c>
      <c r="N226" s="35" t="s">
        <v>512</v>
      </c>
      <c r="O226" s="35" t="s">
        <v>513</v>
      </c>
    </row>
    <row r="227" spans="1:16" s="6" customFormat="1" ht="14.25">
      <c r="A227" s="36" t="s">
        <v>43</v>
      </c>
      <c r="B227" s="37" t="s">
        <v>514</v>
      </c>
      <c r="C227" s="38"/>
      <c r="D227" s="39">
        <v>0.89</v>
      </c>
      <c r="E227" s="40"/>
      <c r="F227" s="40"/>
      <c r="G227" s="40">
        <v>10</v>
      </c>
      <c r="H227" s="40"/>
      <c r="I227" s="40"/>
      <c r="J227" s="40"/>
      <c r="K227" s="39">
        <v>0.89</v>
      </c>
      <c r="L227" s="40">
        <v>296</v>
      </c>
      <c r="M227" s="40"/>
      <c r="N227" s="40"/>
      <c r="O227" s="40"/>
      <c r="P227" s="29"/>
    </row>
    <row r="228" spans="1:16" s="6" customFormat="1" ht="14.25">
      <c r="A228" s="36" t="s">
        <v>43</v>
      </c>
      <c r="B228" s="37" t="s">
        <v>515</v>
      </c>
      <c r="C228" s="38"/>
      <c r="D228" s="39">
        <v>0.49</v>
      </c>
      <c r="E228" s="40"/>
      <c r="F228" s="40"/>
      <c r="G228" s="40">
        <v>5</v>
      </c>
      <c r="H228" s="40"/>
      <c r="I228" s="40"/>
      <c r="J228" s="40"/>
      <c r="K228" s="39">
        <v>0.49</v>
      </c>
      <c r="L228" s="40">
        <v>163</v>
      </c>
      <c r="M228" s="40"/>
      <c r="N228" s="40"/>
      <c r="O228" s="40"/>
      <c r="P228" s="29"/>
    </row>
    <row r="229" spans="1:16" s="6" customFormat="1" ht="14.25">
      <c r="A229" s="36" t="s">
        <v>43</v>
      </c>
      <c r="B229" s="37" t="s">
        <v>46</v>
      </c>
      <c r="C229" s="38"/>
      <c r="D229" s="40"/>
      <c r="E229" s="40"/>
      <c r="F229" s="40"/>
      <c r="G229" s="40">
        <v>26</v>
      </c>
      <c r="H229" s="40"/>
      <c r="I229" s="40"/>
      <c r="J229" s="40"/>
      <c r="K229" s="40"/>
      <c r="L229" s="40">
        <v>793</v>
      </c>
      <c r="M229" s="40"/>
      <c r="N229" s="40"/>
      <c r="O229" s="40"/>
      <c r="P229" s="29"/>
    </row>
    <row r="230" spans="1:16" s="6" customFormat="1" ht="399">
      <c r="A230" s="31">
        <v>78</v>
      </c>
      <c r="B230" s="32" t="s">
        <v>63</v>
      </c>
      <c r="C230" s="33">
        <v>9.5000000000000001E-2</v>
      </c>
      <c r="D230" s="34">
        <v>61.72</v>
      </c>
      <c r="E230" s="34">
        <v>61.72</v>
      </c>
      <c r="F230" s="34"/>
      <c r="G230" s="34">
        <v>6</v>
      </c>
      <c r="H230" s="34">
        <v>6</v>
      </c>
      <c r="I230" s="34"/>
      <c r="J230" s="35" t="s">
        <v>64</v>
      </c>
      <c r="K230" s="35" t="s">
        <v>42</v>
      </c>
      <c r="L230" s="34">
        <v>176</v>
      </c>
      <c r="M230" s="34">
        <v>176</v>
      </c>
      <c r="N230" s="34"/>
      <c r="O230" s="34">
        <v>0.69</v>
      </c>
    </row>
    <row r="231" spans="1:16" s="6" customFormat="1" ht="14.25">
      <c r="A231" s="36" t="s">
        <v>43</v>
      </c>
      <c r="B231" s="37" t="s">
        <v>516</v>
      </c>
      <c r="C231" s="38"/>
      <c r="D231" s="40" t="s">
        <v>66</v>
      </c>
      <c r="E231" s="40"/>
      <c r="F231" s="40"/>
      <c r="G231" s="40">
        <v>6</v>
      </c>
      <c r="H231" s="40"/>
      <c r="I231" s="40"/>
      <c r="J231" s="40"/>
      <c r="K231" s="40" t="s">
        <v>66</v>
      </c>
      <c r="L231" s="40">
        <v>171</v>
      </c>
      <c r="M231" s="40"/>
      <c r="N231" s="40"/>
      <c r="O231" s="40"/>
      <c r="P231" s="29"/>
    </row>
    <row r="232" spans="1:16" s="6" customFormat="1" ht="14.25">
      <c r="A232" s="36" t="s">
        <v>43</v>
      </c>
      <c r="B232" s="37" t="s">
        <v>517</v>
      </c>
      <c r="C232" s="38"/>
      <c r="D232" s="40" t="s">
        <v>68</v>
      </c>
      <c r="E232" s="40"/>
      <c r="F232" s="40"/>
      <c r="G232" s="40">
        <v>3</v>
      </c>
      <c r="H232" s="40"/>
      <c r="I232" s="40"/>
      <c r="J232" s="40"/>
      <c r="K232" s="40" t="s">
        <v>68</v>
      </c>
      <c r="L232" s="40">
        <v>83</v>
      </c>
      <c r="M232" s="40"/>
      <c r="N232" s="40"/>
      <c r="O232" s="40"/>
      <c r="P232" s="29"/>
    </row>
    <row r="233" spans="1:16" s="6" customFormat="1" ht="14.25">
      <c r="A233" s="36" t="s">
        <v>43</v>
      </c>
      <c r="B233" s="37" t="s">
        <v>46</v>
      </c>
      <c r="C233" s="38"/>
      <c r="D233" s="40"/>
      <c r="E233" s="40"/>
      <c r="F233" s="40"/>
      <c r="G233" s="40">
        <v>15</v>
      </c>
      <c r="H233" s="40"/>
      <c r="I233" s="40"/>
      <c r="J233" s="40"/>
      <c r="K233" s="40"/>
      <c r="L233" s="40">
        <v>430</v>
      </c>
      <c r="M233" s="40"/>
      <c r="N233" s="40"/>
      <c r="O233" s="40"/>
      <c r="P233" s="29"/>
    </row>
    <row r="234" spans="1:16" s="6" customFormat="1" ht="327.75">
      <c r="A234" s="31">
        <v>79</v>
      </c>
      <c r="B234" s="32" t="s">
        <v>69</v>
      </c>
      <c r="C234" s="33">
        <v>0.08</v>
      </c>
      <c r="D234" s="34">
        <v>167.88</v>
      </c>
      <c r="E234" s="34">
        <v>165</v>
      </c>
      <c r="F234" s="35" t="s">
        <v>70</v>
      </c>
      <c r="G234" s="34">
        <v>13</v>
      </c>
      <c r="H234" s="34">
        <v>13</v>
      </c>
      <c r="I234" s="34"/>
      <c r="J234" s="35" t="s">
        <v>41</v>
      </c>
      <c r="K234" s="35" t="s">
        <v>71</v>
      </c>
      <c r="L234" s="34">
        <v>399</v>
      </c>
      <c r="M234" s="34">
        <v>396</v>
      </c>
      <c r="N234" s="35" t="s">
        <v>294</v>
      </c>
      <c r="O234" s="35" t="s">
        <v>246</v>
      </c>
    </row>
    <row r="235" spans="1:16" s="6" customFormat="1" ht="14.25">
      <c r="A235" s="36" t="s">
        <v>43</v>
      </c>
      <c r="B235" s="37" t="s">
        <v>518</v>
      </c>
      <c r="C235" s="38"/>
      <c r="D235" s="39">
        <v>0.91</v>
      </c>
      <c r="E235" s="40"/>
      <c r="F235" s="40"/>
      <c r="G235" s="40">
        <v>12</v>
      </c>
      <c r="H235" s="40"/>
      <c r="I235" s="40"/>
      <c r="J235" s="40"/>
      <c r="K235" s="39">
        <v>0.91</v>
      </c>
      <c r="L235" s="40">
        <v>363</v>
      </c>
      <c r="M235" s="40"/>
      <c r="N235" s="40"/>
      <c r="O235" s="40"/>
      <c r="P235" s="29"/>
    </row>
    <row r="236" spans="1:16" s="6" customFormat="1" ht="14.25">
      <c r="A236" s="36" t="s">
        <v>43</v>
      </c>
      <c r="B236" s="37" t="s">
        <v>519</v>
      </c>
      <c r="C236" s="38"/>
      <c r="D236" s="39">
        <v>0.48</v>
      </c>
      <c r="E236" s="40"/>
      <c r="F236" s="40"/>
      <c r="G236" s="40">
        <v>6</v>
      </c>
      <c r="H236" s="40"/>
      <c r="I236" s="40"/>
      <c r="J236" s="40"/>
      <c r="K236" s="39">
        <v>0.48</v>
      </c>
      <c r="L236" s="40">
        <v>192</v>
      </c>
      <c r="M236" s="40"/>
      <c r="N236" s="40"/>
      <c r="O236" s="40"/>
      <c r="P236" s="29"/>
    </row>
    <row r="237" spans="1:16" s="6" customFormat="1" ht="14.25">
      <c r="A237" s="36" t="s">
        <v>43</v>
      </c>
      <c r="B237" s="37" t="s">
        <v>46</v>
      </c>
      <c r="C237" s="38"/>
      <c r="D237" s="40"/>
      <c r="E237" s="40"/>
      <c r="F237" s="40"/>
      <c r="G237" s="40">
        <v>31</v>
      </c>
      <c r="H237" s="40"/>
      <c r="I237" s="40"/>
      <c r="J237" s="40"/>
      <c r="K237" s="40"/>
      <c r="L237" s="40">
        <v>954</v>
      </c>
      <c r="M237" s="40"/>
      <c r="N237" s="40"/>
      <c r="O237" s="40"/>
      <c r="P237" s="29"/>
    </row>
    <row r="238" spans="1:16" s="6" customFormat="1" ht="327.75">
      <c r="A238" s="31">
        <v>80</v>
      </c>
      <c r="B238" s="32" t="s">
        <v>74</v>
      </c>
      <c r="C238" s="33">
        <v>0.01</v>
      </c>
      <c r="D238" s="34">
        <v>52.38</v>
      </c>
      <c r="E238" s="34">
        <v>52.38</v>
      </c>
      <c r="F238" s="34"/>
      <c r="G238" s="34">
        <v>1</v>
      </c>
      <c r="H238" s="34">
        <v>1</v>
      </c>
      <c r="I238" s="34"/>
      <c r="J238" s="35" t="s">
        <v>41</v>
      </c>
      <c r="K238" s="35" t="s">
        <v>42</v>
      </c>
      <c r="L238" s="34">
        <v>16</v>
      </c>
      <c r="M238" s="34">
        <v>16</v>
      </c>
      <c r="N238" s="34"/>
      <c r="O238" s="34">
        <v>7.0000000000000007E-2</v>
      </c>
    </row>
    <row r="239" spans="1:16" s="6" customFormat="1" ht="14.25">
      <c r="A239" s="36" t="s">
        <v>43</v>
      </c>
      <c r="B239" s="37" t="s">
        <v>520</v>
      </c>
      <c r="C239" s="38"/>
      <c r="D239" s="39">
        <v>0.91</v>
      </c>
      <c r="E239" s="40"/>
      <c r="F239" s="40"/>
      <c r="G239" s="40">
        <v>1</v>
      </c>
      <c r="H239" s="40"/>
      <c r="I239" s="40"/>
      <c r="J239" s="40"/>
      <c r="K239" s="39">
        <v>0.91</v>
      </c>
      <c r="L239" s="40">
        <v>15</v>
      </c>
      <c r="M239" s="40"/>
      <c r="N239" s="40"/>
      <c r="O239" s="40"/>
      <c r="P239" s="29"/>
    </row>
    <row r="240" spans="1:16" s="6" customFormat="1" ht="14.25">
      <c r="A240" s="36" t="s">
        <v>43</v>
      </c>
      <c r="B240" s="37" t="s">
        <v>521</v>
      </c>
      <c r="C240" s="38"/>
      <c r="D240" s="39">
        <v>0.48</v>
      </c>
      <c r="E240" s="40"/>
      <c r="F240" s="40"/>
      <c r="G240" s="40"/>
      <c r="H240" s="40"/>
      <c r="I240" s="40"/>
      <c r="J240" s="40"/>
      <c r="K240" s="39">
        <v>0.48</v>
      </c>
      <c r="L240" s="40">
        <v>8</v>
      </c>
      <c r="M240" s="40"/>
      <c r="N240" s="40"/>
      <c r="O240" s="40"/>
      <c r="P240" s="29"/>
    </row>
    <row r="241" spans="1:16" s="6" customFormat="1" ht="14.25">
      <c r="A241" s="36" t="s">
        <v>43</v>
      </c>
      <c r="B241" s="37" t="s">
        <v>46</v>
      </c>
      <c r="C241" s="38"/>
      <c r="D241" s="40"/>
      <c r="E241" s="40"/>
      <c r="F241" s="40"/>
      <c r="G241" s="40">
        <v>2</v>
      </c>
      <c r="H241" s="40"/>
      <c r="I241" s="40"/>
      <c r="J241" s="40"/>
      <c r="K241" s="40"/>
      <c r="L241" s="40">
        <v>39</v>
      </c>
      <c r="M241" s="40"/>
      <c r="N241" s="40"/>
      <c r="O241" s="40"/>
      <c r="P241" s="29"/>
    </row>
    <row r="242" spans="1:16" s="6" customFormat="1" ht="20.100000000000001" customHeight="1">
      <c r="A242" s="63" t="s">
        <v>85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</row>
    <row r="243" spans="1:16" s="6" customFormat="1" ht="342">
      <c r="A243" s="31">
        <v>81</v>
      </c>
      <c r="B243" s="32" t="s">
        <v>86</v>
      </c>
      <c r="C243" s="33">
        <v>7.3999999999999996E-2</v>
      </c>
      <c r="D243" s="34">
        <v>609.36</v>
      </c>
      <c r="E243" s="35" t="s">
        <v>87</v>
      </c>
      <c r="F243" s="35" t="s">
        <v>88</v>
      </c>
      <c r="G243" s="34">
        <v>45</v>
      </c>
      <c r="H243" s="35" t="s">
        <v>522</v>
      </c>
      <c r="I243" s="34"/>
      <c r="J243" s="35" t="s">
        <v>90</v>
      </c>
      <c r="K243" s="35" t="s">
        <v>91</v>
      </c>
      <c r="L243" s="34">
        <v>1309</v>
      </c>
      <c r="M243" s="35" t="s">
        <v>523</v>
      </c>
      <c r="N243" s="34"/>
      <c r="O243" s="34">
        <v>4.2300000000000004</v>
      </c>
    </row>
    <row r="244" spans="1:16" s="6" customFormat="1" ht="14.25">
      <c r="A244" s="36" t="s">
        <v>43</v>
      </c>
      <c r="B244" s="37" t="s">
        <v>524</v>
      </c>
      <c r="C244" s="38"/>
      <c r="D244" s="39">
        <v>0.92</v>
      </c>
      <c r="E244" s="40"/>
      <c r="F244" s="40"/>
      <c r="G244" s="40">
        <v>40</v>
      </c>
      <c r="H244" s="40"/>
      <c r="I244" s="40"/>
      <c r="J244" s="40"/>
      <c r="K244" s="39">
        <v>0.92</v>
      </c>
      <c r="L244" s="40">
        <v>1191</v>
      </c>
      <c r="M244" s="40"/>
      <c r="N244" s="40"/>
      <c r="O244" s="40"/>
      <c r="P244" s="29"/>
    </row>
    <row r="245" spans="1:16" s="6" customFormat="1" ht="14.25">
      <c r="A245" s="36" t="s">
        <v>43</v>
      </c>
      <c r="B245" s="37" t="s">
        <v>525</v>
      </c>
      <c r="C245" s="38"/>
      <c r="D245" s="39">
        <v>0.52</v>
      </c>
      <c r="E245" s="40"/>
      <c r="F245" s="40"/>
      <c r="G245" s="40">
        <v>22</v>
      </c>
      <c r="H245" s="40"/>
      <c r="I245" s="40"/>
      <c r="J245" s="40"/>
      <c r="K245" s="39">
        <v>0.52</v>
      </c>
      <c r="L245" s="40">
        <v>673</v>
      </c>
      <c r="M245" s="40"/>
      <c r="N245" s="40"/>
      <c r="O245" s="40"/>
      <c r="P245" s="29"/>
    </row>
    <row r="246" spans="1:16" s="6" customFormat="1" ht="14.25">
      <c r="A246" s="36" t="s">
        <v>43</v>
      </c>
      <c r="B246" s="37" t="s">
        <v>46</v>
      </c>
      <c r="C246" s="38"/>
      <c r="D246" s="40"/>
      <c r="E246" s="40"/>
      <c r="F246" s="40"/>
      <c r="G246" s="40">
        <v>107</v>
      </c>
      <c r="H246" s="40"/>
      <c r="I246" s="40"/>
      <c r="J246" s="40"/>
      <c r="K246" s="40"/>
      <c r="L246" s="40">
        <v>3173</v>
      </c>
      <c r="M246" s="40"/>
      <c r="N246" s="40"/>
      <c r="O246" s="40"/>
      <c r="P246" s="29"/>
    </row>
    <row r="247" spans="1:16" s="6" customFormat="1" ht="409.5">
      <c r="A247" s="31">
        <v>82</v>
      </c>
      <c r="B247" s="32" t="s">
        <v>526</v>
      </c>
      <c r="C247" s="33">
        <v>0.1067</v>
      </c>
      <c r="D247" s="34">
        <v>7378.59</v>
      </c>
      <c r="E247" s="35" t="s">
        <v>527</v>
      </c>
      <c r="F247" s="35" t="s">
        <v>528</v>
      </c>
      <c r="G247" s="34">
        <v>787</v>
      </c>
      <c r="H247" s="35" t="s">
        <v>529</v>
      </c>
      <c r="I247" s="35" t="s">
        <v>530</v>
      </c>
      <c r="J247" s="35" t="s">
        <v>531</v>
      </c>
      <c r="K247" s="35" t="s">
        <v>532</v>
      </c>
      <c r="L247" s="34">
        <v>11323</v>
      </c>
      <c r="M247" s="35" t="s">
        <v>533</v>
      </c>
      <c r="N247" s="35" t="s">
        <v>534</v>
      </c>
      <c r="O247" s="35" t="s">
        <v>535</v>
      </c>
    </row>
    <row r="248" spans="1:16" s="6" customFormat="1" ht="14.25">
      <c r="A248" s="36" t="s">
        <v>43</v>
      </c>
      <c r="B248" s="37" t="s">
        <v>536</v>
      </c>
      <c r="C248" s="38"/>
      <c r="D248" s="40" t="s">
        <v>174</v>
      </c>
      <c r="E248" s="40"/>
      <c r="F248" s="40"/>
      <c r="G248" s="40">
        <v>154</v>
      </c>
      <c r="H248" s="40"/>
      <c r="I248" s="40"/>
      <c r="J248" s="40"/>
      <c r="K248" s="40" t="s">
        <v>174</v>
      </c>
      <c r="L248" s="40">
        <v>4614</v>
      </c>
      <c r="M248" s="40"/>
      <c r="N248" s="40"/>
      <c r="O248" s="40"/>
      <c r="P248" s="29"/>
    </row>
    <row r="249" spans="1:16" s="6" customFormat="1" ht="14.25">
      <c r="A249" s="36" t="s">
        <v>43</v>
      </c>
      <c r="B249" s="37" t="s">
        <v>537</v>
      </c>
      <c r="C249" s="38"/>
      <c r="D249" s="40" t="s">
        <v>176</v>
      </c>
      <c r="E249" s="40"/>
      <c r="F249" s="40"/>
      <c r="G249" s="40">
        <v>72</v>
      </c>
      <c r="H249" s="40"/>
      <c r="I249" s="40"/>
      <c r="J249" s="40"/>
      <c r="K249" s="40" t="s">
        <v>176</v>
      </c>
      <c r="L249" s="40">
        <v>2153</v>
      </c>
      <c r="M249" s="40"/>
      <c r="N249" s="40"/>
      <c r="O249" s="40"/>
      <c r="P249" s="29"/>
    </row>
    <row r="250" spans="1:16" s="6" customFormat="1" ht="14.25">
      <c r="A250" s="36" t="s">
        <v>43</v>
      </c>
      <c r="B250" s="37" t="s">
        <v>46</v>
      </c>
      <c r="C250" s="38"/>
      <c r="D250" s="40"/>
      <c r="E250" s="40"/>
      <c r="F250" s="40"/>
      <c r="G250" s="40">
        <v>1013</v>
      </c>
      <c r="H250" s="40"/>
      <c r="I250" s="40"/>
      <c r="J250" s="40"/>
      <c r="K250" s="40"/>
      <c r="L250" s="40">
        <v>18090</v>
      </c>
      <c r="M250" s="40"/>
      <c r="N250" s="40"/>
      <c r="O250" s="40"/>
      <c r="P250" s="29"/>
    </row>
    <row r="251" spans="1:16" s="6" customFormat="1" ht="20.100000000000001" customHeight="1">
      <c r="A251" s="63" t="s">
        <v>163</v>
      </c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</row>
    <row r="252" spans="1:16" s="6" customFormat="1" ht="409.5">
      <c r="A252" s="31">
        <v>83</v>
      </c>
      <c r="B252" s="32" t="s">
        <v>164</v>
      </c>
      <c r="C252" s="33">
        <v>0.34039999999999998</v>
      </c>
      <c r="D252" s="34">
        <v>460.24</v>
      </c>
      <c r="E252" s="35" t="s">
        <v>165</v>
      </c>
      <c r="F252" s="35" t="s">
        <v>166</v>
      </c>
      <c r="G252" s="34">
        <v>157</v>
      </c>
      <c r="H252" s="35" t="s">
        <v>538</v>
      </c>
      <c r="I252" s="35" t="s">
        <v>539</v>
      </c>
      <c r="J252" s="35" t="s">
        <v>168</v>
      </c>
      <c r="K252" s="35" t="s">
        <v>169</v>
      </c>
      <c r="L252" s="34">
        <v>4588</v>
      </c>
      <c r="M252" s="35" t="s">
        <v>540</v>
      </c>
      <c r="N252" s="35" t="s">
        <v>541</v>
      </c>
      <c r="O252" s="35" t="s">
        <v>542</v>
      </c>
    </row>
    <row r="253" spans="1:16" s="6" customFormat="1" ht="14.25">
      <c r="A253" s="36" t="s">
        <v>43</v>
      </c>
      <c r="B253" s="37" t="s">
        <v>543</v>
      </c>
      <c r="C253" s="38"/>
      <c r="D253" s="40" t="s">
        <v>174</v>
      </c>
      <c r="E253" s="40"/>
      <c r="F253" s="40"/>
      <c r="G253" s="40">
        <v>137</v>
      </c>
      <c r="H253" s="40"/>
      <c r="I253" s="40"/>
      <c r="J253" s="40"/>
      <c r="K253" s="40" t="s">
        <v>174</v>
      </c>
      <c r="L253" s="40">
        <v>4109</v>
      </c>
      <c r="M253" s="40"/>
      <c r="N253" s="40"/>
      <c r="O253" s="40"/>
      <c r="P253" s="29"/>
    </row>
    <row r="254" spans="1:16" s="6" customFormat="1" ht="14.25">
      <c r="A254" s="36" t="s">
        <v>43</v>
      </c>
      <c r="B254" s="37" t="s">
        <v>544</v>
      </c>
      <c r="C254" s="38"/>
      <c r="D254" s="40" t="s">
        <v>176</v>
      </c>
      <c r="E254" s="40"/>
      <c r="F254" s="40"/>
      <c r="G254" s="40">
        <v>64</v>
      </c>
      <c r="H254" s="40"/>
      <c r="I254" s="40"/>
      <c r="J254" s="40"/>
      <c r="K254" s="40" t="s">
        <v>176</v>
      </c>
      <c r="L254" s="40">
        <v>1918</v>
      </c>
      <c r="M254" s="40"/>
      <c r="N254" s="40"/>
      <c r="O254" s="40"/>
      <c r="P254" s="29"/>
    </row>
    <row r="255" spans="1:16" s="6" customFormat="1" ht="14.25">
      <c r="A255" s="36" t="s">
        <v>43</v>
      </c>
      <c r="B255" s="37" t="s">
        <v>46</v>
      </c>
      <c r="C255" s="38"/>
      <c r="D255" s="40"/>
      <c r="E255" s="40"/>
      <c r="F255" s="40"/>
      <c r="G255" s="40">
        <v>358</v>
      </c>
      <c r="H255" s="40"/>
      <c r="I255" s="40"/>
      <c r="J255" s="40"/>
      <c r="K255" s="40"/>
      <c r="L255" s="40">
        <v>10615</v>
      </c>
      <c r="M255" s="40"/>
      <c r="N255" s="40"/>
      <c r="O255" s="40"/>
      <c r="P255" s="29"/>
    </row>
    <row r="256" spans="1:16" s="6" customFormat="1" ht="99.75">
      <c r="A256" s="31">
        <v>84</v>
      </c>
      <c r="B256" s="32" t="s">
        <v>177</v>
      </c>
      <c r="C256" s="33">
        <v>289.33999999999997</v>
      </c>
      <c r="D256" s="34">
        <v>2.0699999999999998</v>
      </c>
      <c r="E256" s="35" t="s">
        <v>178</v>
      </c>
      <c r="F256" s="34"/>
      <c r="G256" s="34">
        <v>599</v>
      </c>
      <c r="H256" s="35" t="s">
        <v>545</v>
      </c>
      <c r="I256" s="34"/>
      <c r="J256" s="35" t="s">
        <v>180</v>
      </c>
      <c r="K256" s="34"/>
      <c r="L256" s="34">
        <v>2728</v>
      </c>
      <c r="M256" s="35" t="s">
        <v>546</v>
      </c>
      <c r="N256" s="34"/>
      <c r="O256" s="34"/>
    </row>
    <row r="257" spans="1:16" s="6" customFormat="1" ht="99.75">
      <c r="A257" s="31">
        <v>85</v>
      </c>
      <c r="B257" s="32" t="s">
        <v>182</v>
      </c>
      <c r="C257" s="33">
        <v>6.8079999999999998</v>
      </c>
      <c r="D257" s="34">
        <v>15.09</v>
      </c>
      <c r="E257" s="35" t="s">
        <v>183</v>
      </c>
      <c r="F257" s="34"/>
      <c r="G257" s="34">
        <v>103</v>
      </c>
      <c r="H257" s="35" t="s">
        <v>547</v>
      </c>
      <c r="I257" s="34"/>
      <c r="J257" s="35" t="s">
        <v>185</v>
      </c>
      <c r="K257" s="34"/>
      <c r="L257" s="34">
        <v>1509</v>
      </c>
      <c r="M257" s="35" t="s">
        <v>548</v>
      </c>
      <c r="N257" s="34"/>
      <c r="O257" s="34"/>
    </row>
    <row r="258" spans="1:16" s="6" customFormat="1" ht="409.5">
      <c r="A258" s="31">
        <v>86</v>
      </c>
      <c r="B258" s="32" t="s">
        <v>549</v>
      </c>
      <c r="C258" s="33">
        <v>0.34039999999999998</v>
      </c>
      <c r="D258" s="34">
        <v>1760.12</v>
      </c>
      <c r="E258" s="35" t="s">
        <v>188</v>
      </c>
      <c r="F258" s="35" t="s">
        <v>189</v>
      </c>
      <c r="G258" s="34">
        <v>599</v>
      </c>
      <c r="H258" s="35" t="s">
        <v>550</v>
      </c>
      <c r="I258" s="35" t="s">
        <v>551</v>
      </c>
      <c r="J258" s="35" t="s">
        <v>192</v>
      </c>
      <c r="K258" s="35" t="s">
        <v>169</v>
      </c>
      <c r="L258" s="34">
        <v>17533</v>
      </c>
      <c r="M258" s="35" t="s">
        <v>552</v>
      </c>
      <c r="N258" s="35" t="s">
        <v>553</v>
      </c>
      <c r="O258" s="35" t="s">
        <v>554</v>
      </c>
    </row>
    <row r="259" spans="1:16" s="6" customFormat="1" ht="14.25">
      <c r="A259" s="36" t="s">
        <v>43</v>
      </c>
      <c r="B259" s="37" t="s">
        <v>555</v>
      </c>
      <c r="C259" s="38"/>
      <c r="D259" s="40" t="s">
        <v>174</v>
      </c>
      <c r="E259" s="40"/>
      <c r="F259" s="40"/>
      <c r="G259" s="40">
        <v>524</v>
      </c>
      <c r="H259" s="40"/>
      <c r="I259" s="40"/>
      <c r="J259" s="40"/>
      <c r="K259" s="40" t="s">
        <v>174</v>
      </c>
      <c r="L259" s="40">
        <v>15700</v>
      </c>
      <c r="M259" s="40"/>
      <c r="N259" s="40"/>
      <c r="O259" s="40"/>
      <c r="P259" s="29"/>
    </row>
    <row r="260" spans="1:16" s="6" customFormat="1" ht="14.25">
      <c r="A260" s="36" t="s">
        <v>43</v>
      </c>
      <c r="B260" s="37" t="s">
        <v>556</v>
      </c>
      <c r="C260" s="38"/>
      <c r="D260" s="40" t="s">
        <v>176</v>
      </c>
      <c r="E260" s="40"/>
      <c r="F260" s="40"/>
      <c r="G260" s="40">
        <v>244</v>
      </c>
      <c r="H260" s="40"/>
      <c r="I260" s="40"/>
      <c r="J260" s="40"/>
      <c r="K260" s="40" t="s">
        <v>176</v>
      </c>
      <c r="L260" s="40">
        <v>7326</v>
      </c>
      <c r="M260" s="40"/>
      <c r="N260" s="40"/>
      <c r="O260" s="40"/>
      <c r="P260" s="29"/>
    </row>
    <row r="261" spans="1:16" s="6" customFormat="1" ht="14.25">
      <c r="A261" s="36" t="s">
        <v>43</v>
      </c>
      <c r="B261" s="37" t="s">
        <v>46</v>
      </c>
      <c r="C261" s="38"/>
      <c r="D261" s="40"/>
      <c r="E261" s="40"/>
      <c r="F261" s="40"/>
      <c r="G261" s="40">
        <v>1367</v>
      </c>
      <c r="H261" s="40"/>
      <c r="I261" s="40"/>
      <c r="J261" s="40"/>
      <c r="K261" s="40"/>
      <c r="L261" s="40">
        <v>40559</v>
      </c>
      <c r="M261" s="40"/>
      <c r="N261" s="40"/>
      <c r="O261" s="40"/>
      <c r="P261" s="29"/>
    </row>
    <row r="262" spans="1:16" s="6" customFormat="1" ht="99.75">
      <c r="A262" s="31">
        <v>87</v>
      </c>
      <c r="B262" s="32" t="s">
        <v>177</v>
      </c>
      <c r="C262" s="33">
        <v>1157.3599999999999</v>
      </c>
      <c r="D262" s="34">
        <v>2.0699999999999998</v>
      </c>
      <c r="E262" s="35" t="s">
        <v>178</v>
      </c>
      <c r="F262" s="34"/>
      <c r="G262" s="34">
        <v>2396</v>
      </c>
      <c r="H262" s="35" t="s">
        <v>557</v>
      </c>
      <c r="I262" s="34"/>
      <c r="J262" s="35" t="s">
        <v>180</v>
      </c>
      <c r="K262" s="34"/>
      <c r="L262" s="34">
        <v>10914</v>
      </c>
      <c r="M262" s="35" t="s">
        <v>558</v>
      </c>
      <c r="N262" s="34"/>
      <c r="O262" s="34"/>
    </row>
    <row r="263" spans="1:16" s="6" customFormat="1" ht="409.5">
      <c r="A263" s="31">
        <v>88</v>
      </c>
      <c r="B263" s="32" t="s">
        <v>230</v>
      </c>
      <c r="C263" s="33">
        <v>0.31640000000000001</v>
      </c>
      <c r="D263" s="34">
        <v>567.32000000000005</v>
      </c>
      <c r="E263" s="35" t="s">
        <v>231</v>
      </c>
      <c r="F263" s="35" t="s">
        <v>232</v>
      </c>
      <c r="G263" s="34">
        <v>180</v>
      </c>
      <c r="H263" s="35" t="s">
        <v>559</v>
      </c>
      <c r="I263" s="34">
        <v>1</v>
      </c>
      <c r="J263" s="35" t="s">
        <v>234</v>
      </c>
      <c r="K263" s="35" t="s">
        <v>235</v>
      </c>
      <c r="L263" s="34">
        <v>2360</v>
      </c>
      <c r="M263" s="35" t="s">
        <v>560</v>
      </c>
      <c r="N263" s="35" t="s">
        <v>561</v>
      </c>
      <c r="O263" s="35" t="s">
        <v>562</v>
      </c>
    </row>
    <row r="264" spans="1:16" s="6" customFormat="1" ht="14.25">
      <c r="A264" s="36" t="s">
        <v>43</v>
      </c>
      <c r="B264" s="37" t="s">
        <v>563</v>
      </c>
      <c r="C264" s="38"/>
      <c r="D264" s="40" t="s">
        <v>174</v>
      </c>
      <c r="E264" s="40"/>
      <c r="F264" s="40"/>
      <c r="G264" s="40">
        <v>46</v>
      </c>
      <c r="H264" s="40"/>
      <c r="I264" s="40"/>
      <c r="J264" s="40"/>
      <c r="K264" s="40" t="s">
        <v>174</v>
      </c>
      <c r="L264" s="40">
        <v>1382</v>
      </c>
      <c r="M264" s="40"/>
      <c r="N264" s="40"/>
      <c r="O264" s="40"/>
      <c r="P264" s="29"/>
    </row>
    <row r="265" spans="1:16" s="6" customFormat="1" ht="14.25">
      <c r="A265" s="36" t="s">
        <v>43</v>
      </c>
      <c r="B265" s="37" t="s">
        <v>564</v>
      </c>
      <c r="C265" s="38"/>
      <c r="D265" s="40" t="s">
        <v>176</v>
      </c>
      <c r="E265" s="40"/>
      <c r="F265" s="40"/>
      <c r="G265" s="40">
        <v>21</v>
      </c>
      <c r="H265" s="40"/>
      <c r="I265" s="40"/>
      <c r="J265" s="40"/>
      <c r="K265" s="40" t="s">
        <v>176</v>
      </c>
      <c r="L265" s="40">
        <v>645</v>
      </c>
      <c r="M265" s="40"/>
      <c r="N265" s="40"/>
      <c r="O265" s="40"/>
      <c r="P265" s="29"/>
    </row>
    <row r="266" spans="1:16" s="6" customFormat="1" ht="14.25">
      <c r="A266" s="36" t="s">
        <v>43</v>
      </c>
      <c r="B266" s="37" t="s">
        <v>46</v>
      </c>
      <c r="C266" s="38"/>
      <c r="D266" s="40"/>
      <c r="E266" s="40"/>
      <c r="F266" s="40"/>
      <c r="G266" s="40">
        <v>247</v>
      </c>
      <c r="H266" s="40"/>
      <c r="I266" s="40"/>
      <c r="J266" s="40"/>
      <c r="K266" s="40"/>
      <c r="L266" s="40">
        <v>4387</v>
      </c>
      <c r="M266" s="40"/>
      <c r="N266" s="40"/>
      <c r="O266" s="40"/>
      <c r="P266" s="29"/>
    </row>
    <row r="267" spans="1:16" s="6" customFormat="1" ht="409.5">
      <c r="A267" s="31">
        <v>89</v>
      </c>
      <c r="B267" s="32" t="s">
        <v>241</v>
      </c>
      <c r="C267" s="33">
        <v>0.31640000000000001</v>
      </c>
      <c r="D267" s="34">
        <v>71.260000000000005</v>
      </c>
      <c r="E267" s="35" t="s">
        <v>242</v>
      </c>
      <c r="F267" s="35" t="s">
        <v>243</v>
      </c>
      <c r="G267" s="34">
        <v>23</v>
      </c>
      <c r="H267" s="34">
        <v>22</v>
      </c>
      <c r="I267" s="34">
        <v>1</v>
      </c>
      <c r="J267" s="35" t="s">
        <v>244</v>
      </c>
      <c r="K267" s="35" t="s">
        <v>245</v>
      </c>
      <c r="L267" s="34">
        <v>665</v>
      </c>
      <c r="M267" s="35" t="s">
        <v>565</v>
      </c>
      <c r="N267" s="35" t="s">
        <v>566</v>
      </c>
      <c r="O267" s="35" t="s">
        <v>567</v>
      </c>
    </row>
    <row r="268" spans="1:16" s="6" customFormat="1" ht="14.25">
      <c r="A268" s="36" t="s">
        <v>43</v>
      </c>
      <c r="B268" s="37" t="s">
        <v>568</v>
      </c>
      <c r="C268" s="38"/>
      <c r="D268" s="40" t="s">
        <v>174</v>
      </c>
      <c r="E268" s="40"/>
      <c r="F268" s="40"/>
      <c r="G268" s="40">
        <v>20</v>
      </c>
      <c r="H268" s="40"/>
      <c r="I268" s="40"/>
      <c r="J268" s="40"/>
      <c r="K268" s="40" t="s">
        <v>174</v>
      </c>
      <c r="L268" s="40">
        <v>597</v>
      </c>
      <c r="M268" s="40"/>
      <c r="N268" s="40"/>
      <c r="O268" s="40"/>
      <c r="P268" s="29"/>
    </row>
    <row r="269" spans="1:16" s="6" customFormat="1" ht="14.25">
      <c r="A269" s="36" t="s">
        <v>43</v>
      </c>
      <c r="B269" s="37" t="s">
        <v>569</v>
      </c>
      <c r="C269" s="38"/>
      <c r="D269" s="40" t="s">
        <v>176</v>
      </c>
      <c r="E269" s="40"/>
      <c r="F269" s="40"/>
      <c r="G269" s="40">
        <v>9</v>
      </c>
      <c r="H269" s="40"/>
      <c r="I269" s="40"/>
      <c r="J269" s="40"/>
      <c r="K269" s="40" t="s">
        <v>176</v>
      </c>
      <c r="L269" s="40">
        <v>278</v>
      </c>
      <c r="M269" s="40"/>
      <c r="N269" s="40"/>
      <c r="O269" s="40"/>
      <c r="P269" s="29"/>
    </row>
    <row r="270" spans="1:16" s="6" customFormat="1" ht="14.25">
      <c r="A270" s="36" t="s">
        <v>43</v>
      </c>
      <c r="B270" s="37" t="s">
        <v>46</v>
      </c>
      <c r="C270" s="38"/>
      <c r="D270" s="40"/>
      <c r="E270" s="40"/>
      <c r="F270" s="40"/>
      <c r="G270" s="40">
        <v>52</v>
      </c>
      <c r="H270" s="40"/>
      <c r="I270" s="40"/>
      <c r="J270" s="40"/>
      <c r="K270" s="40"/>
      <c r="L270" s="40">
        <v>1540</v>
      </c>
      <c r="M270" s="40"/>
      <c r="N270" s="40"/>
      <c r="O270" s="40"/>
      <c r="P270" s="29"/>
    </row>
    <row r="271" spans="1:16" s="6" customFormat="1" ht="85.5">
      <c r="A271" s="31">
        <v>90</v>
      </c>
      <c r="B271" s="32" t="s">
        <v>249</v>
      </c>
      <c r="C271" s="33">
        <v>3.2589199999999998</v>
      </c>
      <c r="D271" s="34">
        <v>15.25</v>
      </c>
      <c r="E271" s="35" t="s">
        <v>250</v>
      </c>
      <c r="F271" s="34"/>
      <c r="G271" s="34">
        <v>50</v>
      </c>
      <c r="H271" s="35" t="s">
        <v>570</v>
      </c>
      <c r="I271" s="34"/>
      <c r="J271" s="35" t="s">
        <v>252</v>
      </c>
      <c r="K271" s="34"/>
      <c r="L271" s="34">
        <v>359</v>
      </c>
      <c r="M271" s="35" t="s">
        <v>571</v>
      </c>
      <c r="N271" s="34"/>
      <c r="O271" s="34"/>
    </row>
    <row r="272" spans="1:16" s="6" customFormat="1" ht="409.5">
      <c r="A272" s="31">
        <v>91</v>
      </c>
      <c r="B272" s="32" t="s">
        <v>254</v>
      </c>
      <c r="C272" s="33">
        <v>0.31640000000000001</v>
      </c>
      <c r="D272" s="34">
        <v>754.48</v>
      </c>
      <c r="E272" s="35" t="s">
        <v>255</v>
      </c>
      <c r="F272" s="35" t="s">
        <v>243</v>
      </c>
      <c r="G272" s="34">
        <v>239</v>
      </c>
      <c r="H272" s="35" t="s">
        <v>572</v>
      </c>
      <c r="I272" s="34">
        <v>1</v>
      </c>
      <c r="J272" s="35" t="s">
        <v>257</v>
      </c>
      <c r="K272" s="35" t="s">
        <v>245</v>
      </c>
      <c r="L272" s="34">
        <v>6000</v>
      </c>
      <c r="M272" s="35" t="s">
        <v>573</v>
      </c>
      <c r="N272" s="35" t="s">
        <v>566</v>
      </c>
      <c r="O272" s="35" t="s">
        <v>574</v>
      </c>
    </row>
    <row r="273" spans="1:16" s="6" customFormat="1" ht="14.25">
      <c r="A273" s="36" t="s">
        <v>43</v>
      </c>
      <c r="B273" s="37" t="s">
        <v>575</v>
      </c>
      <c r="C273" s="38"/>
      <c r="D273" s="40" t="s">
        <v>174</v>
      </c>
      <c r="E273" s="40"/>
      <c r="F273" s="40"/>
      <c r="G273" s="40">
        <v>169</v>
      </c>
      <c r="H273" s="40"/>
      <c r="I273" s="40"/>
      <c r="J273" s="40"/>
      <c r="K273" s="40" t="s">
        <v>174</v>
      </c>
      <c r="L273" s="40">
        <v>5090</v>
      </c>
      <c r="M273" s="40"/>
      <c r="N273" s="40"/>
      <c r="O273" s="40"/>
      <c r="P273" s="29"/>
    </row>
    <row r="274" spans="1:16" s="6" customFormat="1" ht="14.25">
      <c r="A274" s="36" t="s">
        <v>43</v>
      </c>
      <c r="B274" s="37" t="s">
        <v>576</v>
      </c>
      <c r="C274" s="38"/>
      <c r="D274" s="40" t="s">
        <v>176</v>
      </c>
      <c r="E274" s="40"/>
      <c r="F274" s="40"/>
      <c r="G274" s="40">
        <v>79</v>
      </c>
      <c r="H274" s="40"/>
      <c r="I274" s="40"/>
      <c r="J274" s="40"/>
      <c r="K274" s="40" t="s">
        <v>176</v>
      </c>
      <c r="L274" s="40">
        <v>2376</v>
      </c>
      <c r="M274" s="40"/>
      <c r="N274" s="40"/>
      <c r="O274" s="40"/>
      <c r="P274" s="29"/>
    </row>
    <row r="275" spans="1:16" s="6" customFormat="1" ht="14.25">
      <c r="A275" s="36" t="s">
        <v>43</v>
      </c>
      <c r="B275" s="37" t="s">
        <v>46</v>
      </c>
      <c r="C275" s="38"/>
      <c r="D275" s="40"/>
      <c r="E275" s="40"/>
      <c r="F275" s="40"/>
      <c r="G275" s="40">
        <v>487</v>
      </c>
      <c r="H275" s="40"/>
      <c r="I275" s="40"/>
      <c r="J275" s="40"/>
      <c r="K275" s="40"/>
      <c r="L275" s="40">
        <v>13466</v>
      </c>
      <c r="M275" s="40"/>
      <c r="N275" s="40"/>
      <c r="O275" s="40"/>
      <c r="P275" s="29"/>
    </row>
    <row r="276" spans="1:16" s="6" customFormat="1" ht="57">
      <c r="A276" s="31">
        <v>92</v>
      </c>
      <c r="B276" s="32" t="s">
        <v>262</v>
      </c>
      <c r="C276" s="33">
        <v>0.36386000000000002</v>
      </c>
      <c r="D276" s="34">
        <v>2616</v>
      </c>
      <c r="E276" s="35" t="s">
        <v>263</v>
      </c>
      <c r="F276" s="34"/>
      <c r="G276" s="34">
        <v>952</v>
      </c>
      <c r="H276" s="35" t="s">
        <v>577</v>
      </c>
      <c r="I276" s="34"/>
      <c r="J276" s="35" t="s">
        <v>265</v>
      </c>
      <c r="K276" s="34"/>
      <c r="L276" s="34">
        <v>6334</v>
      </c>
      <c r="M276" s="35" t="s">
        <v>578</v>
      </c>
      <c r="N276" s="34"/>
      <c r="O276" s="34"/>
    </row>
    <row r="277" spans="1:16" s="6" customFormat="1" ht="409.5">
      <c r="A277" s="31">
        <v>93</v>
      </c>
      <c r="B277" s="32" t="s">
        <v>579</v>
      </c>
      <c r="C277" s="33">
        <v>2.4E-2</v>
      </c>
      <c r="D277" s="34">
        <v>1251.18</v>
      </c>
      <c r="E277" s="35" t="s">
        <v>580</v>
      </c>
      <c r="F277" s="35" t="s">
        <v>581</v>
      </c>
      <c r="G277" s="34">
        <v>30</v>
      </c>
      <c r="H277" s="35" t="s">
        <v>582</v>
      </c>
      <c r="I277" s="34"/>
      <c r="J277" s="35" t="s">
        <v>583</v>
      </c>
      <c r="K277" s="35" t="s">
        <v>584</v>
      </c>
      <c r="L277" s="34">
        <v>547</v>
      </c>
      <c r="M277" s="35" t="s">
        <v>585</v>
      </c>
      <c r="N277" s="35" t="s">
        <v>376</v>
      </c>
      <c r="O277" s="35" t="s">
        <v>586</v>
      </c>
    </row>
    <row r="278" spans="1:16" s="6" customFormat="1" ht="14.25">
      <c r="A278" s="36" t="s">
        <v>43</v>
      </c>
      <c r="B278" s="37" t="s">
        <v>587</v>
      </c>
      <c r="C278" s="38"/>
      <c r="D278" s="40" t="s">
        <v>174</v>
      </c>
      <c r="E278" s="40"/>
      <c r="F278" s="40"/>
      <c r="G278" s="40">
        <v>13</v>
      </c>
      <c r="H278" s="40"/>
      <c r="I278" s="40"/>
      <c r="J278" s="40"/>
      <c r="K278" s="40" t="s">
        <v>174</v>
      </c>
      <c r="L278" s="40">
        <v>384</v>
      </c>
      <c r="M278" s="40"/>
      <c r="N278" s="40"/>
      <c r="O278" s="40"/>
      <c r="P278" s="29"/>
    </row>
    <row r="279" spans="1:16" s="6" customFormat="1" ht="14.25">
      <c r="A279" s="36" t="s">
        <v>43</v>
      </c>
      <c r="B279" s="37" t="s">
        <v>588</v>
      </c>
      <c r="C279" s="38"/>
      <c r="D279" s="40" t="s">
        <v>176</v>
      </c>
      <c r="E279" s="40"/>
      <c r="F279" s="40"/>
      <c r="G279" s="40">
        <v>6</v>
      </c>
      <c r="H279" s="40"/>
      <c r="I279" s="40"/>
      <c r="J279" s="40"/>
      <c r="K279" s="40" t="s">
        <v>176</v>
      </c>
      <c r="L279" s="40">
        <v>179</v>
      </c>
      <c r="M279" s="40"/>
      <c r="N279" s="40"/>
      <c r="O279" s="40"/>
      <c r="P279" s="29"/>
    </row>
    <row r="280" spans="1:16" s="6" customFormat="1" ht="14.25">
      <c r="A280" s="36" t="s">
        <v>43</v>
      </c>
      <c r="B280" s="37" t="s">
        <v>46</v>
      </c>
      <c r="C280" s="38"/>
      <c r="D280" s="40"/>
      <c r="E280" s="40"/>
      <c r="F280" s="40"/>
      <c r="G280" s="40">
        <v>49</v>
      </c>
      <c r="H280" s="40"/>
      <c r="I280" s="40"/>
      <c r="J280" s="40"/>
      <c r="K280" s="40"/>
      <c r="L280" s="40">
        <v>1110</v>
      </c>
      <c r="M280" s="40"/>
      <c r="N280" s="40"/>
      <c r="O280" s="40"/>
      <c r="P280" s="29"/>
    </row>
    <row r="281" spans="1:16" s="6" customFormat="1" ht="85.5">
      <c r="A281" s="31">
        <v>94</v>
      </c>
      <c r="B281" s="32" t="s">
        <v>298</v>
      </c>
      <c r="C281" s="33">
        <v>7.2000000000000005E-4</v>
      </c>
      <c r="D281" s="34">
        <v>13287.69</v>
      </c>
      <c r="E281" s="35" t="s">
        <v>299</v>
      </c>
      <c r="F281" s="34"/>
      <c r="G281" s="34">
        <v>10</v>
      </c>
      <c r="H281" s="35" t="s">
        <v>589</v>
      </c>
      <c r="I281" s="34"/>
      <c r="J281" s="35" t="s">
        <v>301</v>
      </c>
      <c r="K281" s="34"/>
      <c r="L281" s="34">
        <v>410</v>
      </c>
      <c r="M281" s="35" t="s">
        <v>590</v>
      </c>
      <c r="N281" s="34"/>
      <c r="O281" s="34"/>
    </row>
    <row r="282" spans="1:16" s="6" customFormat="1" ht="85.5">
      <c r="A282" s="31">
        <v>95</v>
      </c>
      <c r="B282" s="32" t="s">
        <v>249</v>
      </c>
      <c r="C282" s="33">
        <v>0.48</v>
      </c>
      <c r="D282" s="34">
        <v>15.25</v>
      </c>
      <c r="E282" s="35" t="s">
        <v>250</v>
      </c>
      <c r="F282" s="34"/>
      <c r="G282" s="34">
        <v>7</v>
      </c>
      <c r="H282" s="35" t="s">
        <v>591</v>
      </c>
      <c r="I282" s="34"/>
      <c r="J282" s="35" t="s">
        <v>252</v>
      </c>
      <c r="K282" s="34"/>
      <c r="L282" s="34">
        <v>53</v>
      </c>
      <c r="M282" s="35" t="s">
        <v>592</v>
      </c>
      <c r="N282" s="34"/>
      <c r="O282" s="34"/>
    </row>
    <row r="283" spans="1:16" s="6" customFormat="1" ht="342">
      <c r="A283" s="31">
        <v>96</v>
      </c>
      <c r="B283" s="32" t="s">
        <v>276</v>
      </c>
      <c r="C283" s="33">
        <v>1.08</v>
      </c>
      <c r="D283" s="34">
        <v>7.62</v>
      </c>
      <c r="E283" s="35" t="s">
        <v>277</v>
      </c>
      <c r="F283" s="34"/>
      <c r="G283" s="34">
        <v>8</v>
      </c>
      <c r="H283" s="35" t="s">
        <v>412</v>
      </c>
      <c r="I283" s="34"/>
      <c r="J283" s="35" t="s">
        <v>278</v>
      </c>
      <c r="K283" s="35" t="s">
        <v>42</v>
      </c>
      <c r="L283" s="34">
        <v>207</v>
      </c>
      <c r="M283" s="35" t="s">
        <v>593</v>
      </c>
      <c r="N283" s="34"/>
      <c r="O283" s="34">
        <v>0.65</v>
      </c>
    </row>
    <row r="284" spans="1:16" s="6" customFormat="1" ht="14.25">
      <c r="A284" s="36" t="s">
        <v>43</v>
      </c>
      <c r="B284" s="37" t="s">
        <v>594</v>
      </c>
      <c r="C284" s="38"/>
      <c r="D284" s="39">
        <v>0.92</v>
      </c>
      <c r="E284" s="40"/>
      <c r="F284" s="40"/>
      <c r="G284" s="40">
        <v>6</v>
      </c>
      <c r="H284" s="40"/>
      <c r="I284" s="40"/>
      <c r="J284" s="40"/>
      <c r="K284" s="39">
        <v>0.92</v>
      </c>
      <c r="L284" s="40">
        <v>164</v>
      </c>
      <c r="M284" s="40"/>
      <c r="N284" s="40"/>
      <c r="O284" s="40"/>
      <c r="P284" s="29"/>
    </row>
    <row r="285" spans="1:16" s="6" customFormat="1" ht="14.25">
      <c r="A285" s="36" t="s">
        <v>43</v>
      </c>
      <c r="B285" s="37" t="s">
        <v>595</v>
      </c>
      <c r="C285" s="38"/>
      <c r="D285" s="39">
        <v>0.44</v>
      </c>
      <c r="E285" s="40"/>
      <c r="F285" s="40"/>
      <c r="G285" s="40">
        <v>3</v>
      </c>
      <c r="H285" s="40"/>
      <c r="I285" s="40"/>
      <c r="J285" s="40"/>
      <c r="K285" s="39">
        <v>0.44</v>
      </c>
      <c r="L285" s="40">
        <v>78</v>
      </c>
      <c r="M285" s="40"/>
      <c r="N285" s="40"/>
      <c r="O285" s="40"/>
      <c r="P285" s="29"/>
    </row>
    <row r="286" spans="1:16" s="6" customFormat="1" ht="14.25">
      <c r="A286" s="36" t="s">
        <v>43</v>
      </c>
      <c r="B286" s="37" t="s">
        <v>46</v>
      </c>
      <c r="C286" s="38"/>
      <c r="D286" s="40"/>
      <c r="E286" s="40"/>
      <c r="F286" s="40"/>
      <c r="G286" s="40">
        <v>17</v>
      </c>
      <c r="H286" s="40"/>
      <c r="I286" s="40"/>
      <c r="J286" s="40"/>
      <c r="K286" s="40"/>
      <c r="L286" s="40">
        <v>449</v>
      </c>
      <c r="M286" s="40"/>
      <c r="N286" s="40"/>
      <c r="O286" s="40"/>
      <c r="P286" s="29"/>
    </row>
    <row r="287" spans="1:16" s="6" customFormat="1" ht="85.5">
      <c r="A287" s="31">
        <v>97</v>
      </c>
      <c r="B287" s="32" t="s">
        <v>596</v>
      </c>
      <c r="C287" s="33">
        <v>2</v>
      </c>
      <c r="D287" s="34">
        <v>435.75</v>
      </c>
      <c r="E287" s="35" t="s">
        <v>597</v>
      </c>
      <c r="F287" s="34"/>
      <c r="G287" s="34">
        <v>872</v>
      </c>
      <c r="H287" s="35" t="s">
        <v>598</v>
      </c>
      <c r="I287" s="34"/>
      <c r="J287" s="35" t="s">
        <v>599</v>
      </c>
      <c r="K287" s="34"/>
      <c r="L287" s="34">
        <v>7164</v>
      </c>
      <c r="M287" s="35" t="s">
        <v>600</v>
      </c>
      <c r="N287" s="34"/>
      <c r="O287" s="34"/>
    </row>
    <row r="288" spans="1:16" s="6" customFormat="1" ht="20.100000000000001" customHeight="1">
      <c r="A288" s="63" t="s">
        <v>326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</row>
    <row r="289" spans="1:16" s="6" customFormat="1" ht="409.5">
      <c r="A289" s="31">
        <v>98</v>
      </c>
      <c r="B289" s="32" t="s">
        <v>601</v>
      </c>
      <c r="C289" s="33">
        <v>0.1067</v>
      </c>
      <c r="D289" s="34">
        <v>520.96</v>
      </c>
      <c r="E289" s="35" t="s">
        <v>602</v>
      </c>
      <c r="F289" s="35" t="s">
        <v>603</v>
      </c>
      <c r="G289" s="34">
        <v>56</v>
      </c>
      <c r="H289" s="35" t="s">
        <v>604</v>
      </c>
      <c r="I289" s="35" t="s">
        <v>605</v>
      </c>
      <c r="J289" s="35" t="s">
        <v>606</v>
      </c>
      <c r="K289" s="35" t="s">
        <v>607</v>
      </c>
      <c r="L289" s="34">
        <v>1518</v>
      </c>
      <c r="M289" s="35" t="s">
        <v>608</v>
      </c>
      <c r="N289" s="35" t="s">
        <v>609</v>
      </c>
      <c r="O289" s="35" t="s">
        <v>610</v>
      </c>
    </row>
    <row r="290" spans="1:16" s="6" customFormat="1" ht="14.25">
      <c r="A290" s="36" t="s">
        <v>43</v>
      </c>
      <c r="B290" s="37" t="s">
        <v>611</v>
      </c>
      <c r="C290" s="38"/>
      <c r="D290" s="40" t="s">
        <v>155</v>
      </c>
      <c r="E290" s="40"/>
      <c r="F290" s="40"/>
      <c r="G290" s="40">
        <v>51</v>
      </c>
      <c r="H290" s="40"/>
      <c r="I290" s="40"/>
      <c r="J290" s="40"/>
      <c r="K290" s="40" t="s">
        <v>155</v>
      </c>
      <c r="L290" s="40">
        <v>1512</v>
      </c>
      <c r="M290" s="40"/>
      <c r="N290" s="40"/>
      <c r="O290" s="40"/>
      <c r="P290" s="29"/>
    </row>
    <row r="291" spans="1:16" s="6" customFormat="1" ht="14.25">
      <c r="A291" s="36" t="s">
        <v>43</v>
      </c>
      <c r="B291" s="37" t="s">
        <v>612</v>
      </c>
      <c r="C291" s="38"/>
      <c r="D291" s="40" t="s">
        <v>157</v>
      </c>
      <c r="E291" s="40"/>
      <c r="F291" s="40"/>
      <c r="G291" s="40">
        <v>28</v>
      </c>
      <c r="H291" s="40"/>
      <c r="I291" s="40"/>
      <c r="J291" s="40"/>
      <c r="K291" s="40" t="s">
        <v>157</v>
      </c>
      <c r="L291" s="40">
        <v>823</v>
      </c>
      <c r="M291" s="40"/>
      <c r="N291" s="40"/>
      <c r="O291" s="40"/>
      <c r="P291" s="29"/>
    </row>
    <row r="292" spans="1:16" s="6" customFormat="1" ht="14.25">
      <c r="A292" s="36" t="s">
        <v>43</v>
      </c>
      <c r="B292" s="37" t="s">
        <v>46</v>
      </c>
      <c r="C292" s="38"/>
      <c r="D292" s="40"/>
      <c r="E292" s="40"/>
      <c r="F292" s="40"/>
      <c r="G292" s="40">
        <v>135</v>
      </c>
      <c r="H292" s="40"/>
      <c r="I292" s="40"/>
      <c r="J292" s="40"/>
      <c r="K292" s="40"/>
      <c r="L292" s="40">
        <v>3853</v>
      </c>
      <c r="M292" s="40"/>
      <c r="N292" s="40"/>
      <c r="O292" s="40"/>
      <c r="P292" s="29"/>
    </row>
    <row r="293" spans="1:16" s="6" customFormat="1" ht="71.25">
      <c r="A293" s="31">
        <v>99</v>
      </c>
      <c r="B293" s="32" t="s">
        <v>613</v>
      </c>
      <c r="C293" s="33">
        <v>0.217668</v>
      </c>
      <c r="D293" s="34">
        <v>548.29999999999995</v>
      </c>
      <c r="E293" s="35" t="s">
        <v>614</v>
      </c>
      <c r="F293" s="34"/>
      <c r="G293" s="34">
        <v>119</v>
      </c>
      <c r="H293" s="35" t="s">
        <v>615</v>
      </c>
      <c r="I293" s="34"/>
      <c r="J293" s="35" t="s">
        <v>616</v>
      </c>
      <c r="K293" s="34"/>
      <c r="L293" s="34">
        <v>954</v>
      </c>
      <c r="M293" s="35" t="s">
        <v>617</v>
      </c>
      <c r="N293" s="34"/>
      <c r="O293" s="34"/>
    </row>
    <row r="294" spans="1:16" s="6" customFormat="1" ht="409.5">
      <c r="A294" s="31">
        <v>100</v>
      </c>
      <c r="B294" s="32" t="s">
        <v>618</v>
      </c>
      <c r="C294" s="33">
        <v>0.1067</v>
      </c>
      <c r="D294" s="34">
        <v>36.35</v>
      </c>
      <c r="E294" s="34">
        <v>10.84</v>
      </c>
      <c r="F294" s="35" t="s">
        <v>619</v>
      </c>
      <c r="G294" s="34">
        <v>4</v>
      </c>
      <c r="H294" s="34">
        <v>1</v>
      </c>
      <c r="I294" s="35" t="s">
        <v>437</v>
      </c>
      <c r="J294" s="35" t="s">
        <v>41</v>
      </c>
      <c r="K294" s="35" t="s">
        <v>620</v>
      </c>
      <c r="L294" s="34">
        <v>70</v>
      </c>
      <c r="M294" s="34">
        <v>35</v>
      </c>
      <c r="N294" s="35" t="s">
        <v>621</v>
      </c>
      <c r="O294" s="35" t="s">
        <v>622</v>
      </c>
    </row>
    <row r="295" spans="1:16" s="6" customFormat="1" ht="14.25">
      <c r="A295" s="36" t="s">
        <v>43</v>
      </c>
      <c r="B295" s="37" t="s">
        <v>623</v>
      </c>
      <c r="C295" s="38"/>
      <c r="D295" s="40" t="s">
        <v>155</v>
      </c>
      <c r="E295" s="40"/>
      <c r="F295" s="40"/>
      <c r="G295" s="40">
        <v>2</v>
      </c>
      <c r="H295" s="40"/>
      <c r="I295" s="40"/>
      <c r="J295" s="40"/>
      <c r="K295" s="40" t="s">
        <v>155</v>
      </c>
      <c r="L295" s="40">
        <v>67</v>
      </c>
      <c r="M295" s="40"/>
      <c r="N295" s="40"/>
      <c r="O295" s="40"/>
      <c r="P295" s="29"/>
    </row>
    <row r="296" spans="1:16" s="6" customFormat="1" ht="14.25">
      <c r="A296" s="36" t="s">
        <v>43</v>
      </c>
      <c r="B296" s="37" t="s">
        <v>624</v>
      </c>
      <c r="C296" s="38"/>
      <c r="D296" s="40" t="s">
        <v>157</v>
      </c>
      <c r="E296" s="40"/>
      <c r="F296" s="40"/>
      <c r="G296" s="40">
        <v>1</v>
      </c>
      <c r="H296" s="40"/>
      <c r="I296" s="40"/>
      <c r="J296" s="40"/>
      <c r="K296" s="40" t="s">
        <v>157</v>
      </c>
      <c r="L296" s="40">
        <v>36</v>
      </c>
      <c r="M296" s="40"/>
      <c r="N296" s="40"/>
      <c r="O296" s="40"/>
      <c r="P296" s="29"/>
    </row>
    <row r="297" spans="1:16" s="6" customFormat="1" ht="14.25">
      <c r="A297" s="36" t="s">
        <v>43</v>
      </c>
      <c r="B297" s="37" t="s">
        <v>46</v>
      </c>
      <c r="C297" s="38"/>
      <c r="D297" s="40"/>
      <c r="E297" s="40"/>
      <c r="F297" s="40"/>
      <c r="G297" s="40">
        <v>7</v>
      </c>
      <c r="H297" s="40"/>
      <c r="I297" s="40"/>
      <c r="J297" s="40"/>
      <c r="K297" s="40"/>
      <c r="L297" s="40">
        <v>173</v>
      </c>
      <c r="M297" s="40"/>
      <c r="N297" s="40"/>
      <c r="O297" s="40"/>
      <c r="P297" s="29"/>
    </row>
    <row r="298" spans="1:16" s="6" customFormat="1" ht="71.25">
      <c r="A298" s="31">
        <v>101</v>
      </c>
      <c r="B298" s="32" t="s">
        <v>613</v>
      </c>
      <c r="C298" s="33">
        <v>0.108834</v>
      </c>
      <c r="D298" s="34">
        <v>548.29999999999995</v>
      </c>
      <c r="E298" s="35" t="s">
        <v>614</v>
      </c>
      <c r="F298" s="34"/>
      <c r="G298" s="34">
        <v>60</v>
      </c>
      <c r="H298" s="35" t="s">
        <v>625</v>
      </c>
      <c r="I298" s="34"/>
      <c r="J298" s="35" t="s">
        <v>616</v>
      </c>
      <c r="K298" s="34"/>
      <c r="L298" s="34">
        <v>477</v>
      </c>
      <c r="M298" s="35" t="s">
        <v>626</v>
      </c>
      <c r="N298" s="34"/>
      <c r="O298" s="34"/>
    </row>
    <row r="299" spans="1:16" s="6" customFormat="1" ht="409.5">
      <c r="A299" s="31">
        <v>102</v>
      </c>
      <c r="B299" s="32" t="s">
        <v>627</v>
      </c>
      <c r="C299" s="33">
        <v>0.1067</v>
      </c>
      <c r="D299" s="34">
        <v>4338.99</v>
      </c>
      <c r="E299" s="35" t="s">
        <v>628</v>
      </c>
      <c r="F299" s="35" t="s">
        <v>629</v>
      </c>
      <c r="G299" s="34">
        <v>463</v>
      </c>
      <c r="H299" s="35" t="s">
        <v>630</v>
      </c>
      <c r="I299" s="35" t="s">
        <v>152</v>
      </c>
      <c r="J299" s="35" t="s">
        <v>631</v>
      </c>
      <c r="K299" s="35" t="s">
        <v>632</v>
      </c>
      <c r="L299" s="34">
        <v>13675</v>
      </c>
      <c r="M299" s="35" t="s">
        <v>633</v>
      </c>
      <c r="N299" s="35" t="s">
        <v>634</v>
      </c>
      <c r="O299" s="35" t="s">
        <v>635</v>
      </c>
    </row>
    <row r="300" spans="1:16" s="6" customFormat="1" ht="14.25">
      <c r="A300" s="36" t="s">
        <v>43</v>
      </c>
      <c r="B300" s="37" t="s">
        <v>636</v>
      </c>
      <c r="C300" s="38"/>
      <c r="D300" s="40" t="s">
        <v>155</v>
      </c>
      <c r="E300" s="40"/>
      <c r="F300" s="40"/>
      <c r="G300" s="40">
        <v>457</v>
      </c>
      <c r="H300" s="40"/>
      <c r="I300" s="40"/>
      <c r="J300" s="40"/>
      <c r="K300" s="40" t="s">
        <v>155</v>
      </c>
      <c r="L300" s="40">
        <v>13709</v>
      </c>
      <c r="M300" s="40"/>
      <c r="N300" s="40"/>
      <c r="O300" s="40"/>
      <c r="P300" s="29"/>
    </row>
    <row r="301" spans="1:16" s="6" customFormat="1" ht="14.25">
      <c r="A301" s="36" t="s">
        <v>43</v>
      </c>
      <c r="B301" s="37" t="s">
        <v>637</v>
      </c>
      <c r="C301" s="38"/>
      <c r="D301" s="40" t="s">
        <v>157</v>
      </c>
      <c r="E301" s="40"/>
      <c r="F301" s="40"/>
      <c r="G301" s="40">
        <v>249</v>
      </c>
      <c r="H301" s="40"/>
      <c r="I301" s="40"/>
      <c r="J301" s="40"/>
      <c r="K301" s="40" t="s">
        <v>157</v>
      </c>
      <c r="L301" s="40">
        <v>7465</v>
      </c>
      <c r="M301" s="40"/>
      <c r="N301" s="40"/>
      <c r="O301" s="40"/>
      <c r="P301" s="29"/>
    </row>
    <row r="302" spans="1:16" s="6" customFormat="1" ht="14.25">
      <c r="A302" s="36" t="s">
        <v>43</v>
      </c>
      <c r="B302" s="37" t="s">
        <v>46</v>
      </c>
      <c r="C302" s="38"/>
      <c r="D302" s="40"/>
      <c r="E302" s="40"/>
      <c r="F302" s="40"/>
      <c r="G302" s="40">
        <v>1169</v>
      </c>
      <c r="H302" s="40"/>
      <c r="I302" s="40"/>
      <c r="J302" s="40"/>
      <c r="K302" s="40"/>
      <c r="L302" s="40">
        <v>34849</v>
      </c>
      <c r="M302" s="40"/>
      <c r="N302" s="40"/>
      <c r="O302" s="40"/>
      <c r="P302" s="29"/>
    </row>
    <row r="303" spans="1:16" s="6" customFormat="1" ht="85.5">
      <c r="A303" s="31">
        <v>103</v>
      </c>
      <c r="B303" s="32" t="s">
        <v>638</v>
      </c>
      <c r="C303" s="33">
        <v>10.8834</v>
      </c>
      <c r="D303" s="34">
        <v>140.44999999999999</v>
      </c>
      <c r="E303" s="35" t="s">
        <v>639</v>
      </c>
      <c r="F303" s="34"/>
      <c r="G303" s="34">
        <v>1529</v>
      </c>
      <c r="H303" s="35" t="s">
        <v>640</v>
      </c>
      <c r="I303" s="34"/>
      <c r="J303" s="35" t="s">
        <v>641</v>
      </c>
      <c r="K303" s="34"/>
      <c r="L303" s="34">
        <v>9574</v>
      </c>
      <c r="M303" s="35" t="s">
        <v>642</v>
      </c>
      <c r="N303" s="34"/>
      <c r="O303" s="34"/>
    </row>
    <row r="304" spans="1:16" s="6" customFormat="1" ht="71.25">
      <c r="A304" s="31">
        <v>104</v>
      </c>
      <c r="B304" s="32" t="s">
        <v>317</v>
      </c>
      <c r="C304" s="33">
        <v>0.12803999999999999</v>
      </c>
      <c r="D304" s="34">
        <v>4316</v>
      </c>
      <c r="E304" s="35" t="s">
        <v>318</v>
      </c>
      <c r="F304" s="34"/>
      <c r="G304" s="34">
        <v>553</v>
      </c>
      <c r="H304" s="35" t="s">
        <v>643</v>
      </c>
      <c r="I304" s="34"/>
      <c r="J304" s="35" t="s">
        <v>320</v>
      </c>
      <c r="K304" s="34"/>
      <c r="L304" s="34">
        <v>2786</v>
      </c>
      <c r="M304" s="35" t="s">
        <v>644</v>
      </c>
      <c r="N304" s="34"/>
      <c r="O304" s="34"/>
    </row>
    <row r="305" spans="1:16" s="6" customFormat="1" ht="85.5">
      <c r="A305" s="31">
        <v>105</v>
      </c>
      <c r="B305" s="32" t="s">
        <v>249</v>
      </c>
      <c r="C305" s="33">
        <v>1.2804</v>
      </c>
      <c r="D305" s="34">
        <v>15.25</v>
      </c>
      <c r="E305" s="35" t="s">
        <v>250</v>
      </c>
      <c r="F305" s="34"/>
      <c r="G305" s="34">
        <v>20</v>
      </c>
      <c r="H305" s="35" t="s">
        <v>427</v>
      </c>
      <c r="I305" s="34"/>
      <c r="J305" s="35" t="s">
        <v>252</v>
      </c>
      <c r="K305" s="34"/>
      <c r="L305" s="34">
        <v>141</v>
      </c>
      <c r="M305" s="35" t="s">
        <v>645</v>
      </c>
      <c r="N305" s="34"/>
      <c r="O305" s="34"/>
    </row>
    <row r="306" spans="1:16" s="6" customFormat="1" ht="409.5">
      <c r="A306" s="31">
        <v>106</v>
      </c>
      <c r="B306" s="32" t="s">
        <v>327</v>
      </c>
      <c r="C306" s="33">
        <v>0.123</v>
      </c>
      <c r="D306" s="34">
        <v>251.63</v>
      </c>
      <c r="E306" s="35" t="s">
        <v>328</v>
      </c>
      <c r="F306" s="35" t="s">
        <v>147</v>
      </c>
      <c r="G306" s="34">
        <v>31</v>
      </c>
      <c r="H306" s="35" t="s">
        <v>646</v>
      </c>
      <c r="I306" s="34"/>
      <c r="J306" s="35" t="s">
        <v>330</v>
      </c>
      <c r="K306" s="35" t="s">
        <v>150</v>
      </c>
      <c r="L306" s="34">
        <v>621</v>
      </c>
      <c r="M306" s="35" t="s">
        <v>647</v>
      </c>
      <c r="N306" s="35" t="s">
        <v>152</v>
      </c>
      <c r="O306" s="35" t="s">
        <v>648</v>
      </c>
    </row>
    <row r="307" spans="1:16" s="6" customFormat="1" ht="14.25">
      <c r="A307" s="36" t="s">
        <v>43</v>
      </c>
      <c r="B307" s="37" t="s">
        <v>57</v>
      </c>
      <c r="C307" s="38"/>
      <c r="D307" s="40" t="s">
        <v>155</v>
      </c>
      <c r="E307" s="40"/>
      <c r="F307" s="40"/>
      <c r="G307" s="40">
        <v>12</v>
      </c>
      <c r="H307" s="40"/>
      <c r="I307" s="40"/>
      <c r="J307" s="40"/>
      <c r="K307" s="40" t="s">
        <v>155</v>
      </c>
      <c r="L307" s="40">
        <v>358</v>
      </c>
      <c r="M307" s="40"/>
      <c r="N307" s="40"/>
      <c r="O307" s="40"/>
      <c r="P307" s="29"/>
    </row>
    <row r="308" spans="1:16" s="6" customFormat="1" ht="14.25">
      <c r="A308" s="36" t="s">
        <v>43</v>
      </c>
      <c r="B308" s="37" t="s">
        <v>58</v>
      </c>
      <c r="C308" s="38"/>
      <c r="D308" s="40" t="s">
        <v>157</v>
      </c>
      <c r="E308" s="40"/>
      <c r="F308" s="40"/>
      <c r="G308" s="40">
        <v>7</v>
      </c>
      <c r="H308" s="40"/>
      <c r="I308" s="40"/>
      <c r="J308" s="40"/>
      <c r="K308" s="40" t="s">
        <v>157</v>
      </c>
      <c r="L308" s="40">
        <v>195</v>
      </c>
      <c r="M308" s="40"/>
      <c r="N308" s="40"/>
      <c r="O308" s="40"/>
      <c r="P308" s="29"/>
    </row>
    <row r="309" spans="1:16" s="6" customFormat="1" ht="14.25">
      <c r="A309" s="36" t="s">
        <v>43</v>
      </c>
      <c r="B309" s="37" t="s">
        <v>46</v>
      </c>
      <c r="C309" s="38"/>
      <c r="D309" s="40"/>
      <c r="E309" s="40"/>
      <c r="F309" s="40"/>
      <c r="G309" s="40">
        <v>50</v>
      </c>
      <c r="H309" s="40"/>
      <c r="I309" s="40"/>
      <c r="J309" s="40"/>
      <c r="K309" s="40"/>
      <c r="L309" s="40">
        <v>1174</v>
      </c>
      <c r="M309" s="40"/>
      <c r="N309" s="40"/>
      <c r="O309" s="40"/>
      <c r="P309" s="29"/>
    </row>
    <row r="310" spans="1:16" s="6" customFormat="1" ht="85.5">
      <c r="A310" s="31">
        <v>107</v>
      </c>
      <c r="B310" s="32" t="s">
        <v>336</v>
      </c>
      <c r="C310" s="33">
        <v>12.423</v>
      </c>
      <c r="D310" s="34">
        <v>44.3</v>
      </c>
      <c r="E310" s="35" t="s">
        <v>337</v>
      </c>
      <c r="F310" s="34"/>
      <c r="G310" s="34">
        <v>550</v>
      </c>
      <c r="H310" s="35" t="s">
        <v>649</v>
      </c>
      <c r="I310" s="34"/>
      <c r="J310" s="35" t="s">
        <v>339</v>
      </c>
      <c r="K310" s="34"/>
      <c r="L310" s="34">
        <v>4524</v>
      </c>
      <c r="M310" s="35" t="s">
        <v>650</v>
      </c>
      <c r="N310" s="34"/>
      <c r="O310" s="34"/>
    </row>
    <row r="311" spans="1:16" s="6" customFormat="1" ht="20.100000000000001" customHeight="1">
      <c r="A311" s="63" t="s">
        <v>651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</row>
    <row r="312" spans="1:16" s="6" customFormat="1" ht="409.5">
      <c r="A312" s="31">
        <v>108</v>
      </c>
      <c r="B312" s="32" t="s">
        <v>394</v>
      </c>
      <c r="C312" s="33">
        <v>9.5000000000000001E-2</v>
      </c>
      <c r="D312" s="34">
        <v>124.73</v>
      </c>
      <c r="E312" s="35" t="s">
        <v>395</v>
      </c>
      <c r="F312" s="34"/>
      <c r="G312" s="34">
        <v>12</v>
      </c>
      <c r="H312" s="35" t="s">
        <v>652</v>
      </c>
      <c r="I312" s="34"/>
      <c r="J312" s="35" t="s">
        <v>64</v>
      </c>
      <c r="K312" s="35" t="s">
        <v>42</v>
      </c>
      <c r="L312" s="34">
        <v>283</v>
      </c>
      <c r="M312" s="35" t="s">
        <v>653</v>
      </c>
      <c r="N312" s="34"/>
      <c r="O312" s="34">
        <v>0.99</v>
      </c>
    </row>
    <row r="313" spans="1:16" s="6" customFormat="1" ht="14.25">
      <c r="A313" s="36" t="s">
        <v>43</v>
      </c>
      <c r="B313" s="37" t="s">
        <v>654</v>
      </c>
      <c r="C313" s="38"/>
      <c r="D313" s="40" t="s">
        <v>66</v>
      </c>
      <c r="E313" s="40"/>
      <c r="F313" s="40"/>
      <c r="G313" s="40">
        <v>8</v>
      </c>
      <c r="H313" s="40"/>
      <c r="I313" s="40"/>
      <c r="J313" s="40"/>
      <c r="K313" s="40" t="s">
        <v>66</v>
      </c>
      <c r="L313" s="40">
        <v>245</v>
      </c>
      <c r="M313" s="40"/>
      <c r="N313" s="40"/>
      <c r="O313" s="40"/>
      <c r="P313" s="29"/>
    </row>
    <row r="314" spans="1:16" s="6" customFormat="1" ht="14.25">
      <c r="A314" s="36" t="s">
        <v>43</v>
      </c>
      <c r="B314" s="37" t="s">
        <v>655</v>
      </c>
      <c r="C314" s="38"/>
      <c r="D314" s="40" t="s">
        <v>68</v>
      </c>
      <c r="E314" s="40"/>
      <c r="F314" s="40"/>
      <c r="G314" s="40">
        <v>4</v>
      </c>
      <c r="H314" s="40"/>
      <c r="I314" s="40"/>
      <c r="J314" s="40"/>
      <c r="K314" s="40" t="s">
        <v>68</v>
      </c>
      <c r="L314" s="40">
        <v>119</v>
      </c>
      <c r="M314" s="40"/>
      <c r="N314" s="40"/>
      <c r="O314" s="40"/>
      <c r="P314" s="29"/>
    </row>
    <row r="315" spans="1:16" s="6" customFormat="1" ht="14.25">
      <c r="A315" s="36" t="s">
        <v>43</v>
      </c>
      <c r="B315" s="37" t="s">
        <v>46</v>
      </c>
      <c r="C315" s="38"/>
      <c r="D315" s="40"/>
      <c r="E315" s="40"/>
      <c r="F315" s="40"/>
      <c r="G315" s="40">
        <v>24</v>
      </c>
      <c r="H315" s="40"/>
      <c r="I315" s="40"/>
      <c r="J315" s="40"/>
      <c r="K315" s="40"/>
      <c r="L315" s="40">
        <v>647</v>
      </c>
      <c r="M315" s="40"/>
      <c r="N315" s="40"/>
      <c r="O315" s="40"/>
      <c r="P315" s="29"/>
    </row>
    <row r="316" spans="1:16" s="6" customFormat="1" ht="57">
      <c r="A316" s="31">
        <v>109</v>
      </c>
      <c r="B316" s="32" t="s">
        <v>400</v>
      </c>
      <c r="C316" s="33">
        <v>0.95</v>
      </c>
      <c r="D316" s="34">
        <v>44.3</v>
      </c>
      <c r="E316" s="35" t="s">
        <v>337</v>
      </c>
      <c r="F316" s="34"/>
      <c r="G316" s="34">
        <v>42</v>
      </c>
      <c r="H316" s="35" t="s">
        <v>656</v>
      </c>
      <c r="I316" s="34"/>
      <c r="J316" s="35" t="s">
        <v>402</v>
      </c>
      <c r="K316" s="34"/>
      <c r="L316" s="34">
        <v>184</v>
      </c>
      <c r="M316" s="35" t="s">
        <v>657</v>
      </c>
      <c r="N316" s="34"/>
      <c r="O316" s="34"/>
    </row>
    <row r="317" spans="1:16" s="6" customFormat="1" ht="20.100000000000001" customHeight="1">
      <c r="A317" s="63" t="s">
        <v>404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</row>
    <row r="318" spans="1:16" s="6" customFormat="1" ht="356.25">
      <c r="A318" s="31">
        <v>110</v>
      </c>
      <c r="B318" s="32" t="s">
        <v>658</v>
      </c>
      <c r="C318" s="33">
        <v>0.04</v>
      </c>
      <c r="D318" s="34">
        <v>2044.78</v>
      </c>
      <c r="E318" s="35" t="s">
        <v>659</v>
      </c>
      <c r="F318" s="35" t="s">
        <v>660</v>
      </c>
      <c r="G318" s="34">
        <v>82</v>
      </c>
      <c r="H318" s="35" t="s">
        <v>661</v>
      </c>
      <c r="I318" s="35" t="s">
        <v>372</v>
      </c>
      <c r="J318" s="35" t="s">
        <v>662</v>
      </c>
      <c r="K318" s="35" t="s">
        <v>410</v>
      </c>
      <c r="L318" s="34">
        <v>2255</v>
      </c>
      <c r="M318" s="35" t="s">
        <v>663</v>
      </c>
      <c r="N318" s="35" t="s">
        <v>664</v>
      </c>
      <c r="O318" s="35" t="s">
        <v>665</v>
      </c>
    </row>
    <row r="319" spans="1:16" s="6" customFormat="1" ht="14.25">
      <c r="A319" s="36" t="s">
        <v>43</v>
      </c>
      <c r="B319" s="37" t="s">
        <v>666</v>
      </c>
      <c r="C319" s="38"/>
      <c r="D319" s="39">
        <v>0.97</v>
      </c>
      <c r="E319" s="40"/>
      <c r="F319" s="40"/>
      <c r="G319" s="40">
        <v>69</v>
      </c>
      <c r="H319" s="40"/>
      <c r="I319" s="40"/>
      <c r="J319" s="40"/>
      <c r="K319" s="39">
        <v>0.97</v>
      </c>
      <c r="L319" s="40">
        <v>2084</v>
      </c>
      <c r="M319" s="40"/>
      <c r="N319" s="40"/>
      <c r="O319" s="40"/>
      <c r="P319" s="29"/>
    </row>
    <row r="320" spans="1:16" s="6" customFormat="1" ht="14.25">
      <c r="A320" s="36" t="s">
        <v>43</v>
      </c>
      <c r="B320" s="37" t="s">
        <v>667</v>
      </c>
      <c r="C320" s="38"/>
      <c r="D320" s="39">
        <v>0.51</v>
      </c>
      <c r="E320" s="40"/>
      <c r="F320" s="40"/>
      <c r="G320" s="40">
        <v>36</v>
      </c>
      <c r="H320" s="40"/>
      <c r="I320" s="40"/>
      <c r="J320" s="40"/>
      <c r="K320" s="39">
        <v>0.51</v>
      </c>
      <c r="L320" s="40">
        <v>1095</v>
      </c>
      <c r="M320" s="40"/>
      <c r="N320" s="40"/>
      <c r="O320" s="40"/>
      <c r="P320" s="29"/>
    </row>
    <row r="321" spans="1:16" s="6" customFormat="1" ht="14.25">
      <c r="A321" s="36" t="s">
        <v>43</v>
      </c>
      <c r="B321" s="37" t="s">
        <v>46</v>
      </c>
      <c r="C321" s="38"/>
      <c r="D321" s="40"/>
      <c r="E321" s="40"/>
      <c r="F321" s="40"/>
      <c r="G321" s="40">
        <v>187</v>
      </c>
      <c r="H321" s="40"/>
      <c r="I321" s="40"/>
      <c r="J321" s="40"/>
      <c r="K321" s="40"/>
      <c r="L321" s="40">
        <v>5434</v>
      </c>
      <c r="M321" s="40"/>
      <c r="N321" s="40"/>
      <c r="O321" s="40"/>
      <c r="P321" s="29"/>
    </row>
    <row r="322" spans="1:16" s="6" customFormat="1" ht="85.5">
      <c r="A322" s="31">
        <v>111</v>
      </c>
      <c r="B322" s="32" t="s">
        <v>668</v>
      </c>
      <c r="C322" s="33">
        <v>4</v>
      </c>
      <c r="D322" s="34">
        <v>287.47000000000003</v>
      </c>
      <c r="E322" s="35" t="s">
        <v>669</v>
      </c>
      <c r="F322" s="34"/>
      <c r="G322" s="34">
        <v>1150</v>
      </c>
      <c r="H322" s="35" t="s">
        <v>670</v>
      </c>
      <c r="I322" s="34"/>
      <c r="J322" s="35" t="s">
        <v>671</v>
      </c>
      <c r="K322" s="34"/>
      <c r="L322" s="34">
        <v>9452</v>
      </c>
      <c r="M322" s="35" t="s">
        <v>672</v>
      </c>
      <c r="N322" s="34"/>
      <c r="O322" s="34"/>
    </row>
    <row r="323" spans="1:16" s="6" customFormat="1" ht="384.75">
      <c r="A323" s="31">
        <v>112</v>
      </c>
      <c r="B323" s="32" t="s">
        <v>673</v>
      </c>
      <c r="C323" s="33">
        <v>0.04</v>
      </c>
      <c r="D323" s="34">
        <v>1674.64</v>
      </c>
      <c r="E323" s="35" t="s">
        <v>674</v>
      </c>
      <c r="F323" s="35" t="s">
        <v>675</v>
      </c>
      <c r="G323" s="34">
        <v>67</v>
      </c>
      <c r="H323" s="35" t="s">
        <v>676</v>
      </c>
      <c r="I323" s="35" t="s">
        <v>269</v>
      </c>
      <c r="J323" s="35" t="s">
        <v>677</v>
      </c>
      <c r="K323" s="35" t="s">
        <v>678</v>
      </c>
      <c r="L323" s="34">
        <v>1588</v>
      </c>
      <c r="M323" s="35" t="s">
        <v>679</v>
      </c>
      <c r="N323" s="35" t="s">
        <v>680</v>
      </c>
      <c r="O323" s="35" t="s">
        <v>681</v>
      </c>
    </row>
    <row r="324" spans="1:16" s="6" customFormat="1" ht="14.25">
      <c r="A324" s="36" t="s">
        <v>43</v>
      </c>
      <c r="B324" s="37" t="s">
        <v>682</v>
      </c>
      <c r="C324" s="38"/>
      <c r="D324" s="39">
        <v>0.97</v>
      </c>
      <c r="E324" s="40"/>
      <c r="F324" s="40"/>
      <c r="G324" s="40">
        <v>38</v>
      </c>
      <c r="H324" s="40"/>
      <c r="I324" s="40"/>
      <c r="J324" s="40"/>
      <c r="K324" s="39">
        <v>0.97</v>
      </c>
      <c r="L324" s="40">
        <v>1136</v>
      </c>
      <c r="M324" s="40"/>
      <c r="N324" s="40"/>
      <c r="O324" s="40"/>
      <c r="P324" s="29"/>
    </row>
    <row r="325" spans="1:16" s="6" customFormat="1" ht="14.25">
      <c r="A325" s="36" t="s">
        <v>43</v>
      </c>
      <c r="B325" s="37" t="s">
        <v>683</v>
      </c>
      <c r="C325" s="38"/>
      <c r="D325" s="39">
        <v>0.51</v>
      </c>
      <c r="E325" s="40"/>
      <c r="F325" s="40"/>
      <c r="G325" s="40">
        <v>20</v>
      </c>
      <c r="H325" s="40"/>
      <c r="I325" s="40"/>
      <c r="J325" s="40"/>
      <c r="K325" s="39">
        <v>0.51</v>
      </c>
      <c r="L325" s="40">
        <v>597</v>
      </c>
      <c r="M325" s="40"/>
      <c r="N325" s="40"/>
      <c r="O325" s="40"/>
      <c r="P325" s="29"/>
    </row>
    <row r="326" spans="1:16" s="6" customFormat="1" ht="14.25">
      <c r="A326" s="36" t="s">
        <v>43</v>
      </c>
      <c r="B326" s="37" t="s">
        <v>46</v>
      </c>
      <c r="C326" s="38"/>
      <c r="D326" s="40"/>
      <c r="E326" s="40"/>
      <c r="F326" s="40"/>
      <c r="G326" s="40">
        <v>125</v>
      </c>
      <c r="H326" s="40"/>
      <c r="I326" s="40"/>
      <c r="J326" s="40"/>
      <c r="K326" s="40"/>
      <c r="L326" s="40">
        <v>3321</v>
      </c>
      <c r="M326" s="40"/>
      <c r="N326" s="40"/>
      <c r="O326" s="40"/>
      <c r="P326" s="29"/>
    </row>
    <row r="327" spans="1:16" s="6" customFormat="1" ht="85.5">
      <c r="A327" s="31">
        <v>113</v>
      </c>
      <c r="B327" s="32" t="s">
        <v>684</v>
      </c>
      <c r="C327" s="33">
        <v>4</v>
      </c>
      <c r="D327" s="34">
        <v>303.91000000000003</v>
      </c>
      <c r="E327" s="35" t="s">
        <v>685</v>
      </c>
      <c r="F327" s="34"/>
      <c r="G327" s="34">
        <v>1216</v>
      </c>
      <c r="H327" s="35" t="s">
        <v>686</v>
      </c>
      <c r="I327" s="34"/>
      <c r="J327" s="35" t="s">
        <v>687</v>
      </c>
      <c r="K327" s="34"/>
      <c r="L327" s="34">
        <v>9993</v>
      </c>
      <c r="M327" s="35" t="s">
        <v>688</v>
      </c>
      <c r="N327" s="34"/>
      <c r="O327" s="34"/>
    </row>
    <row r="328" spans="1:16" s="6" customFormat="1" ht="370.5">
      <c r="A328" s="31">
        <v>114</v>
      </c>
      <c r="B328" s="32" t="s">
        <v>689</v>
      </c>
      <c r="C328" s="33">
        <v>0.20100000000000001</v>
      </c>
      <c r="D328" s="34">
        <v>205.17</v>
      </c>
      <c r="E328" s="35" t="s">
        <v>690</v>
      </c>
      <c r="F328" s="34"/>
      <c r="G328" s="34">
        <v>41</v>
      </c>
      <c r="H328" s="35" t="s">
        <v>691</v>
      </c>
      <c r="I328" s="34"/>
      <c r="J328" s="35" t="s">
        <v>692</v>
      </c>
      <c r="K328" s="35" t="s">
        <v>42</v>
      </c>
      <c r="L328" s="34">
        <v>1210</v>
      </c>
      <c r="M328" s="35" t="s">
        <v>693</v>
      </c>
      <c r="N328" s="34"/>
      <c r="O328" s="34">
        <v>4.12</v>
      </c>
    </row>
    <row r="329" spans="1:16" s="6" customFormat="1" ht="14.25">
      <c r="A329" s="36" t="s">
        <v>43</v>
      </c>
      <c r="B329" s="37" t="s">
        <v>694</v>
      </c>
      <c r="C329" s="38"/>
      <c r="D329" s="39">
        <v>0.97</v>
      </c>
      <c r="E329" s="40"/>
      <c r="F329" s="40"/>
      <c r="G329" s="40">
        <v>37</v>
      </c>
      <c r="H329" s="40"/>
      <c r="I329" s="40"/>
      <c r="J329" s="40"/>
      <c r="K329" s="39">
        <v>0.97</v>
      </c>
      <c r="L329" s="40">
        <v>1102</v>
      </c>
      <c r="M329" s="40"/>
      <c r="N329" s="40"/>
      <c r="O329" s="40"/>
      <c r="P329" s="29"/>
    </row>
    <row r="330" spans="1:16" s="6" customFormat="1" ht="14.25">
      <c r="A330" s="36" t="s">
        <v>43</v>
      </c>
      <c r="B330" s="37" t="s">
        <v>695</v>
      </c>
      <c r="C330" s="38"/>
      <c r="D330" s="39">
        <v>0.51</v>
      </c>
      <c r="E330" s="40"/>
      <c r="F330" s="40"/>
      <c r="G330" s="40">
        <v>19</v>
      </c>
      <c r="H330" s="40"/>
      <c r="I330" s="40"/>
      <c r="J330" s="40"/>
      <c r="K330" s="39">
        <v>0.51</v>
      </c>
      <c r="L330" s="40">
        <v>579</v>
      </c>
      <c r="M330" s="40"/>
      <c r="N330" s="40"/>
      <c r="O330" s="40"/>
      <c r="P330" s="29"/>
    </row>
    <row r="331" spans="1:16" s="6" customFormat="1" ht="14.25">
      <c r="A331" s="36" t="s">
        <v>43</v>
      </c>
      <c r="B331" s="37" t="s">
        <v>46</v>
      </c>
      <c r="C331" s="38"/>
      <c r="D331" s="40"/>
      <c r="E331" s="40"/>
      <c r="F331" s="40"/>
      <c r="G331" s="40">
        <v>97</v>
      </c>
      <c r="H331" s="40"/>
      <c r="I331" s="40"/>
      <c r="J331" s="40"/>
      <c r="K331" s="40"/>
      <c r="L331" s="40">
        <v>2891</v>
      </c>
      <c r="M331" s="40"/>
      <c r="N331" s="40"/>
      <c r="O331" s="40"/>
      <c r="P331" s="29"/>
    </row>
    <row r="332" spans="1:16" s="6" customFormat="1" ht="99.75">
      <c r="A332" s="31">
        <v>115</v>
      </c>
      <c r="B332" s="32" t="s">
        <v>696</v>
      </c>
      <c r="C332" s="33">
        <v>2.0099999999999998</v>
      </c>
      <c r="D332" s="34">
        <v>21.2</v>
      </c>
      <c r="E332" s="35" t="s">
        <v>697</v>
      </c>
      <c r="F332" s="34"/>
      <c r="G332" s="34">
        <v>43</v>
      </c>
      <c r="H332" s="35" t="s">
        <v>325</v>
      </c>
      <c r="I332" s="34"/>
      <c r="J332" s="35" t="s">
        <v>698</v>
      </c>
      <c r="K332" s="34"/>
      <c r="L332" s="34">
        <v>175</v>
      </c>
      <c r="M332" s="35" t="s">
        <v>699</v>
      </c>
      <c r="N332" s="34"/>
      <c r="O332" s="34"/>
    </row>
    <row r="333" spans="1:16" s="6" customFormat="1" ht="384.75">
      <c r="A333" s="31">
        <v>116</v>
      </c>
      <c r="B333" s="32" t="s">
        <v>700</v>
      </c>
      <c r="C333" s="33">
        <v>0.20100000000000001</v>
      </c>
      <c r="D333" s="34">
        <v>87.77</v>
      </c>
      <c r="E333" s="35" t="s">
        <v>701</v>
      </c>
      <c r="F333" s="35" t="s">
        <v>702</v>
      </c>
      <c r="G333" s="34">
        <v>18</v>
      </c>
      <c r="H333" s="35" t="s">
        <v>703</v>
      </c>
      <c r="I333" s="34">
        <v>1</v>
      </c>
      <c r="J333" s="35" t="s">
        <v>704</v>
      </c>
      <c r="K333" s="35" t="s">
        <v>410</v>
      </c>
      <c r="L333" s="34">
        <v>456</v>
      </c>
      <c r="M333" s="35" t="s">
        <v>705</v>
      </c>
      <c r="N333" s="35" t="s">
        <v>706</v>
      </c>
      <c r="O333" s="35" t="s">
        <v>707</v>
      </c>
    </row>
    <row r="334" spans="1:16" s="6" customFormat="1" ht="14.25">
      <c r="A334" s="36" t="s">
        <v>43</v>
      </c>
      <c r="B334" s="37" t="s">
        <v>708</v>
      </c>
      <c r="C334" s="38"/>
      <c r="D334" s="39">
        <v>0.97</v>
      </c>
      <c r="E334" s="40"/>
      <c r="F334" s="40"/>
      <c r="G334" s="40">
        <v>14</v>
      </c>
      <c r="H334" s="40"/>
      <c r="I334" s="40"/>
      <c r="J334" s="40"/>
      <c r="K334" s="39">
        <v>0.97</v>
      </c>
      <c r="L334" s="40">
        <v>404</v>
      </c>
      <c r="M334" s="40"/>
      <c r="N334" s="40"/>
      <c r="O334" s="40"/>
      <c r="P334" s="29"/>
    </row>
    <row r="335" spans="1:16" s="6" customFormat="1" ht="14.25">
      <c r="A335" s="36" t="s">
        <v>43</v>
      </c>
      <c r="B335" s="37" t="s">
        <v>709</v>
      </c>
      <c r="C335" s="38"/>
      <c r="D335" s="39">
        <v>0.51</v>
      </c>
      <c r="E335" s="40"/>
      <c r="F335" s="40"/>
      <c r="G335" s="40">
        <v>7</v>
      </c>
      <c r="H335" s="40"/>
      <c r="I335" s="40"/>
      <c r="J335" s="40"/>
      <c r="K335" s="39">
        <v>0.51</v>
      </c>
      <c r="L335" s="40">
        <v>212</v>
      </c>
      <c r="M335" s="40"/>
      <c r="N335" s="40"/>
      <c r="O335" s="40"/>
      <c r="P335" s="29"/>
    </row>
    <row r="336" spans="1:16" s="6" customFormat="1" ht="14.25">
      <c r="A336" s="36" t="s">
        <v>43</v>
      </c>
      <c r="B336" s="37" t="s">
        <v>46</v>
      </c>
      <c r="C336" s="38"/>
      <c r="D336" s="40"/>
      <c r="E336" s="40"/>
      <c r="F336" s="40"/>
      <c r="G336" s="40">
        <v>39</v>
      </c>
      <c r="H336" s="40"/>
      <c r="I336" s="40"/>
      <c r="J336" s="40"/>
      <c r="K336" s="40"/>
      <c r="L336" s="40">
        <v>1072</v>
      </c>
      <c r="M336" s="40"/>
      <c r="N336" s="40"/>
      <c r="O336" s="40"/>
      <c r="P336" s="29"/>
    </row>
    <row r="337" spans="1:16" s="6" customFormat="1" ht="71.25">
      <c r="A337" s="31">
        <v>117</v>
      </c>
      <c r="B337" s="32" t="s">
        <v>710</v>
      </c>
      <c r="C337" s="33">
        <v>2.01E-2</v>
      </c>
      <c r="D337" s="34">
        <v>4832.12</v>
      </c>
      <c r="E337" s="35" t="s">
        <v>711</v>
      </c>
      <c r="F337" s="34"/>
      <c r="G337" s="34">
        <v>97</v>
      </c>
      <c r="H337" s="35" t="s">
        <v>712</v>
      </c>
      <c r="I337" s="34"/>
      <c r="J337" s="35" t="s">
        <v>713</v>
      </c>
      <c r="K337" s="34"/>
      <c r="L337" s="34">
        <v>1889</v>
      </c>
      <c r="M337" s="35" t="s">
        <v>714</v>
      </c>
      <c r="N337" s="34"/>
      <c r="O337" s="34"/>
    </row>
    <row r="338" spans="1:16" s="6" customFormat="1" ht="313.5">
      <c r="A338" s="31">
        <v>118</v>
      </c>
      <c r="B338" s="32" t="s">
        <v>715</v>
      </c>
      <c r="C338" s="33">
        <v>0.01</v>
      </c>
      <c r="D338" s="34">
        <v>513.22</v>
      </c>
      <c r="E338" s="35" t="s">
        <v>716</v>
      </c>
      <c r="F338" s="34"/>
      <c r="G338" s="34">
        <v>5</v>
      </c>
      <c r="H338" s="35" t="s">
        <v>332</v>
      </c>
      <c r="I338" s="34"/>
      <c r="J338" s="35" t="s">
        <v>717</v>
      </c>
      <c r="K338" s="35" t="s">
        <v>42</v>
      </c>
      <c r="L338" s="34">
        <v>127</v>
      </c>
      <c r="M338" s="35" t="s">
        <v>718</v>
      </c>
      <c r="N338" s="34"/>
      <c r="O338" s="34">
        <v>0.32</v>
      </c>
    </row>
    <row r="339" spans="1:16" s="6" customFormat="1" ht="14.25">
      <c r="A339" s="36" t="s">
        <v>43</v>
      </c>
      <c r="B339" s="37" t="s">
        <v>719</v>
      </c>
      <c r="C339" s="38"/>
      <c r="D339" s="39">
        <v>0.9</v>
      </c>
      <c r="E339" s="40"/>
      <c r="F339" s="40"/>
      <c r="G339" s="40">
        <v>3</v>
      </c>
      <c r="H339" s="40"/>
      <c r="I339" s="40"/>
      <c r="J339" s="40"/>
      <c r="K339" s="39">
        <v>0.9</v>
      </c>
      <c r="L339" s="40">
        <v>77</v>
      </c>
      <c r="M339" s="40"/>
      <c r="N339" s="40"/>
      <c r="O339" s="40"/>
      <c r="P339" s="29"/>
    </row>
    <row r="340" spans="1:16" s="6" customFormat="1" ht="14.25">
      <c r="A340" s="36" t="s">
        <v>43</v>
      </c>
      <c r="B340" s="37" t="s">
        <v>720</v>
      </c>
      <c r="C340" s="38"/>
      <c r="D340" s="39">
        <v>0.46</v>
      </c>
      <c r="E340" s="40"/>
      <c r="F340" s="40"/>
      <c r="G340" s="40">
        <v>1</v>
      </c>
      <c r="H340" s="40"/>
      <c r="I340" s="40"/>
      <c r="J340" s="40"/>
      <c r="K340" s="39">
        <v>0.46</v>
      </c>
      <c r="L340" s="40">
        <v>40</v>
      </c>
      <c r="M340" s="40"/>
      <c r="N340" s="40"/>
      <c r="O340" s="40"/>
      <c r="P340" s="29"/>
    </row>
    <row r="341" spans="1:16" s="6" customFormat="1" ht="14.25">
      <c r="A341" s="36" t="s">
        <v>43</v>
      </c>
      <c r="B341" s="37" t="s">
        <v>46</v>
      </c>
      <c r="C341" s="38"/>
      <c r="D341" s="40"/>
      <c r="E341" s="40"/>
      <c r="F341" s="40"/>
      <c r="G341" s="40">
        <v>9</v>
      </c>
      <c r="H341" s="40"/>
      <c r="I341" s="40"/>
      <c r="J341" s="40"/>
      <c r="K341" s="40"/>
      <c r="L341" s="40">
        <v>244</v>
      </c>
      <c r="M341" s="40"/>
      <c r="N341" s="40"/>
      <c r="O341" s="40"/>
      <c r="P341" s="29"/>
    </row>
    <row r="342" spans="1:16" s="6" customFormat="1" ht="71.25">
      <c r="A342" s="31">
        <v>119</v>
      </c>
      <c r="B342" s="32" t="s">
        <v>721</v>
      </c>
      <c r="C342" s="33">
        <v>1</v>
      </c>
      <c r="D342" s="34">
        <v>20.7</v>
      </c>
      <c r="E342" s="35" t="s">
        <v>722</v>
      </c>
      <c r="F342" s="34"/>
      <c r="G342" s="34">
        <v>21</v>
      </c>
      <c r="H342" s="35" t="s">
        <v>723</v>
      </c>
      <c r="I342" s="34"/>
      <c r="J342" s="35" t="s">
        <v>724</v>
      </c>
      <c r="K342" s="34"/>
      <c r="L342" s="34">
        <v>101</v>
      </c>
      <c r="M342" s="35" t="s">
        <v>725</v>
      </c>
      <c r="N342" s="34"/>
      <c r="O342" s="34"/>
    </row>
    <row r="343" spans="1:16" s="6" customFormat="1" ht="342">
      <c r="A343" s="31">
        <v>120</v>
      </c>
      <c r="B343" s="32" t="s">
        <v>435</v>
      </c>
      <c r="C343" s="33">
        <v>0.01</v>
      </c>
      <c r="D343" s="34">
        <v>386.37</v>
      </c>
      <c r="E343" s="35" t="s">
        <v>436</v>
      </c>
      <c r="F343" s="35" t="s">
        <v>418</v>
      </c>
      <c r="G343" s="34">
        <v>4</v>
      </c>
      <c r="H343" s="35" t="s">
        <v>437</v>
      </c>
      <c r="I343" s="34"/>
      <c r="J343" s="35" t="s">
        <v>438</v>
      </c>
      <c r="K343" s="35" t="s">
        <v>421</v>
      </c>
      <c r="L343" s="34">
        <v>111</v>
      </c>
      <c r="M343" s="35" t="s">
        <v>439</v>
      </c>
      <c r="N343" s="34">
        <v>1</v>
      </c>
      <c r="O343" s="34">
        <v>0.35</v>
      </c>
    </row>
    <row r="344" spans="1:16" s="6" customFormat="1" ht="14.25">
      <c r="A344" s="36" t="s">
        <v>43</v>
      </c>
      <c r="B344" s="37" t="s">
        <v>440</v>
      </c>
      <c r="C344" s="38"/>
      <c r="D344" s="39">
        <v>0.97</v>
      </c>
      <c r="E344" s="40"/>
      <c r="F344" s="40"/>
      <c r="G344" s="40">
        <v>3</v>
      </c>
      <c r="H344" s="40"/>
      <c r="I344" s="40"/>
      <c r="J344" s="40"/>
      <c r="K344" s="39">
        <v>0.97</v>
      </c>
      <c r="L344" s="40">
        <v>100</v>
      </c>
      <c r="M344" s="40"/>
      <c r="N344" s="40"/>
      <c r="O344" s="40"/>
      <c r="P344" s="29"/>
    </row>
    <row r="345" spans="1:16" s="6" customFormat="1" ht="14.25">
      <c r="A345" s="36" t="s">
        <v>43</v>
      </c>
      <c r="B345" s="37" t="s">
        <v>441</v>
      </c>
      <c r="C345" s="38"/>
      <c r="D345" s="39">
        <v>0.51</v>
      </c>
      <c r="E345" s="40"/>
      <c r="F345" s="40"/>
      <c r="G345" s="40">
        <v>2</v>
      </c>
      <c r="H345" s="40"/>
      <c r="I345" s="40"/>
      <c r="J345" s="40"/>
      <c r="K345" s="39">
        <v>0.51</v>
      </c>
      <c r="L345" s="40">
        <v>53</v>
      </c>
      <c r="M345" s="40"/>
      <c r="N345" s="40"/>
      <c r="O345" s="40"/>
      <c r="P345" s="29"/>
    </row>
    <row r="346" spans="1:16" s="6" customFormat="1" ht="14.25">
      <c r="A346" s="36" t="s">
        <v>43</v>
      </c>
      <c r="B346" s="37" t="s">
        <v>46</v>
      </c>
      <c r="C346" s="38"/>
      <c r="D346" s="40"/>
      <c r="E346" s="40"/>
      <c r="F346" s="40"/>
      <c r="G346" s="40">
        <v>9</v>
      </c>
      <c r="H346" s="40"/>
      <c r="I346" s="40"/>
      <c r="J346" s="40"/>
      <c r="K346" s="40"/>
      <c r="L346" s="40">
        <v>264</v>
      </c>
      <c r="M346" s="40"/>
      <c r="N346" s="40"/>
      <c r="O346" s="40"/>
      <c r="P346" s="29"/>
    </row>
    <row r="347" spans="1:16" s="6" customFormat="1" ht="71.25">
      <c r="A347" s="41">
        <v>121</v>
      </c>
      <c r="B347" s="42" t="s">
        <v>442</v>
      </c>
      <c r="C347" s="43">
        <v>0.1</v>
      </c>
      <c r="D347" s="44">
        <v>62.2</v>
      </c>
      <c r="E347" s="45" t="s">
        <v>443</v>
      </c>
      <c r="F347" s="44"/>
      <c r="G347" s="44">
        <v>6</v>
      </c>
      <c r="H347" s="45" t="s">
        <v>444</v>
      </c>
      <c r="I347" s="44"/>
      <c r="J347" s="45" t="s">
        <v>445</v>
      </c>
      <c r="K347" s="44"/>
      <c r="L347" s="44">
        <v>78</v>
      </c>
      <c r="M347" s="45" t="s">
        <v>446</v>
      </c>
      <c r="N347" s="44"/>
      <c r="O347" s="44"/>
    </row>
    <row r="348" spans="1:16" s="6" customFormat="1" ht="21.95" customHeight="1">
      <c r="A348" s="61" t="s">
        <v>726</v>
      </c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</row>
    <row r="349" spans="1:16" s="6" customFormat="1" ht="99.75">
      <c r="A349" s="31">
        <v>122</v>
      </c>
      <c r="B349" s="32" t="s">
        <v>727</v>
      </c>
      <c r="C349" s="33">
        <v>0.56499999999999995</v>
      </c>
      <c r="D349" s="34">
        <v>42.98</v>
      </c>
      <c r="E349" s="34"/>
      <c r="F349" s="34">
        <v>42.98</v>
      </c>
      <c r="G349" s="34">
        <v>24</v>
      </c>
      <c r="H349" s="34"/>
      <c r="I349" s="34">
        <v>24</v>
      </c>
      <c r="J349" s="34"/>
      <c r="K349" s="34">
        <v>587.80999999999995</v>
      </c>
      <c r="L349" s="34">
        <v>332</v>
      </c>
      <c r="M349" s="34"/>
      <c r="N349" s="34">
        <v>332</v>
      </c>
      <c r="O349" s="34"/>
    </row>
    <row r="350" spans="1:16" s="6" customFormat="1" ht="14.25">
      <c r="A350" s="36" t="s">
        <v>43</v>
      </c>
      <c r="B350" s="37" t="s">
        <v>46</v>
      </c>
      <c r="C350" s="38"/>
      <c r="D350" s="40"/>
      <c r="E350" s="40"/>
      <c r="F350" s="40"/>
      <c r="G350" s="40">
        <v>24</v>
      </c>
      <c r="H350" s="40"/>
      <c r="I350" s="40"/>
      <c r="J350" s="40"/>
      <c r="K350" s="40"/>
      <c r="L350" s="40">
        <v>332</v>
      </c>
      <c r="M350" s="40"/>
      <c r="N350" s="40"/>
      <c r="O350" s="40"/>
      <c r="P350" s="29"/>
    </row>
    <row r="351" spans="1:16" s="6" customFormat="1" ht="128.25">
      <c r="A351" s="31">
        <v>123</v>
      </c>
      <c r="B351" s="32" t="s">
        <v>728</v>
      </c>
      <c r="C351" s="33">
        <v>0.56499999999999995</v>
      </c>
      <c r="D351" s="34">
        <v>11.42</v>
      </c>
      <c r="E351" s="34"/>
      <c r="F351" s="34">
        <v>11.42</v>
      </c>
      <c r="G351" s="34">
        <v>6</v>
      </c>
      <c r="H351" s="34"/>
      <c r="I351" s="34">
        <v>6</v>
      </c>
      <c r="J351" s="34"/>
      <c r="K351" s="34">
        <v>133.59</v>
      </c>
      <c r="L351" s="34">
        <v>75</v>
      </c>
      <c r="M351" s="34"/>
      <c r="N351" s="34">
        <v>75</v>
      </c>
      <c r="O351" s="34"/>
    </row>
    <row r="352" spans="1:16" s="6" customFormat="1" ht="14.25">
      <c r="A352" s="46" t="s">
        <v>43</v>
      </c>
      <c r="B352" s="47" t="s">
        <v>46</v>
      </c>
      <c r="C352" s="48"/>
      <c r="D352" s="49"/>
      <c r="E352" s="49"/>
      <c r="F352" s="49"/>
      <c r="G352" s="49">
        <v>6</v>
      </c>
      <c r="H352" s="49"/>
      <c r="I352" s="49"/>
      <c r="J352" s="49"/>
      <c r="K352" s="49"/>
      <c r="L352" s="49">
        <v>75</v>
      </c>
      <c r="M352" s="49"/>
      <c r="N352" s="49"/>
      <c r="O352" s="49"/>
      <c r="P352" s="29"/>
    </row>
    <row r="353" spans="1:15" s="6" customFormat="1" ht="28.5">
      <c r="A353" s="65" t="s">
        <v>729</v>
      </c>
      <c r="B353" s="66"/>
      <c r="C353" s="66"/>
      <c r="D353" s="66"/>
      <c r="E353" s="66"/>
      <c r="F353" s="66"/>
      <c r="G353" s="50">
        <v>26380</v>
      </c>
      <c r="H353" s="50" t="s">
        <v>730</v>
      </c>
      <c r="I353" s="50" t="s">
        <v>731</v>
      </c>
      <c r="J353" s="50"/>
      <c r="K353" s="50"/>
      <c r="L353" s="50">
        <v>260831</v>
      </c>
      <c r="M353" s="50" t="s">
        <v>732</v>
      </c>
      <c r="N353" s="50" t="s">
        <v>733</v>
      </c>
      <c r="O353" s="50" t="s">
        <v>734</v>
      </c>
    </row>
    <row r="354" spans="1:15" s="6" customFormat="1" ht="14.25">
      <c r="A354" s="65" t="s">
        <v>735</v>
      </c>
      <c r="B354" s="66"/>
      <c r="C354" s="66"/>
      <c r="D354" s="66"/>
      <c r="E354" s="66"/>
      <c r="F354" s="66"/>
      <c r="G354" s="50"/>
      <c r="H354" s="50"/>
      <c r="I354" s="50"/>
      <c r="J354" s="50"/>
      <c r="K354" s="50"/>
      <c r="L354" s="50"/>
      <c r="M354" s="50"/>
      <c r="N354" s="50"/>
      <c r="O354" s="50"/>
    </row>
    <row r="355" spans="1:15" s="6" customFormat="1" ht="14.25">
      <c r="A355" s="65" t="s">
        <v>736</v>
      </c>
      <c r="B355" s="66"/>
      <c r="C355" s="66"/>
      <c r="D355" s="66"/>
      <c r="E355" s="66"/>
      <c r="F355" s="66"/>
      <c r="G355" s="50">
        <v>3286</v>
      </c>
      <c r="H355" s="50"/>
      <c r="I355" s="50"/>
      <c r="J355" s="50"/>
      <c r="K355" s="50"/>
      <c r="L355" s="50">
        <v>98637</v>
      </c>
      <c r="M355" s="50"/>
      <c r="N355" s="50"/>
      <c r="O355" s="50"/>
    </row>
    <row r="356" spans="1:15" s="6" customFormat="1" ht="14.25">
      <c r="A356" s="65" t="s">
        <v>737</v>
      </c>
      <c r="B356" s="66"/>
      <c r="C356" s="66"/>
      <c r="D356" s="66"/>
      <c r="E356" s="66"/>
      <c r="F356" s="66"/>
      <c r="G356" s="50">
        <v>22879</v>
      </c>
      <c r="H356" s="50"/>
      <c r="I356" s="50"/>
      <c r="J356" s="50"/>
      <c r="K356" s="50"/>
      <c r="L356" s="50">
        <v>160447</v>
      </c>
      <c r="M356" s="50"/>
      <c r="N356" s="50"/>
      <c r="O356" s="50"/>
    </row>
    <row r="357" spans="1:15" s="6" customFormat="1" ht="14.25">
      <c r="A357" s="65" t="s">
        <v>738</v>
      </c>
      <c r="B357" s="66"/>
      <c r="C357" s="66"/>
      <c r="D357" s="66"/>
      <c r="E357" s="66"/>
      <c r="F357" s="66"/>
      <c r="G357" s="50">
        <v>297</v>
      </c>
      <c r="H357" s="50"/>
      <c r="I357" s="50"/>
      <c r="J357" s="50"/>
      <c r="K357" s="50"/>
      <c r="L357" s="50">
        <v>4290</v>
      </c>
      <c r="M357" s="50"/>
      <c r="N357" s="50"/>
      <c r="O357" s="50"/>
    </row>
    <row r="358" spans="1:15" s="6" customFormat="1" ht="15">
      <c r="A358" s="67" t="s">
        <v>739</v>
      </c>
      <c r="B358" s="68"/>
      <c r="C358" s="68"/>
      <c r="D358" s="68"/>
      <c r="E358" s="68"/>
      <c r="F358" s="68"/>
      <c r="G358" s="51">
        <v>3054</v>
      </c>
      <c r="H358" s="51"/>
      <c r="I358" s="51"/>
      <c r="J358" s="51"/>
      <c r="K358" s="51"/>
      <c r="L358" s="51">
        <v>91681</v>
      </c>
      <c r="M358" s="51"/>
      <c r="N358" s="51"/>
      <c r="O358" s="51"/>
    </row>
    <row r="359" spans="1:15" s="6" customFormat="1" ht="15">
      <c r="A359" s="67" t="s">
        <v>740</v>
      </c>
      <c r="B359" s="68"/>
      <c r="C359" s="68"/>
      <c r="D359" s="68"/>
      <c r="E359" s="68"/>
      <c r="F359" s="68"/>
      <c r="G359" s="51">
        <v>1505</v>
      </c>
      <c r="H359" s="51"/>
      <c r="I359" s="51"/>
      <c r="J359" s="51"/>
      <c r="K359" s="51"/>
      <c r="L359" s="51">
        <v>45159</v>
      </c>
      <c r="M359" s="51"/>
      <c r="N359" s="51"/>
      <c r="O359" s="51"/>
    </row>
    <row r="360" spans="1:15" s="6" customFormat="1" ht="15">
      <c r="A360" s="67" t="s">
        <v>741</v>
      </c>
      <c r="B360" s="68"/>
      <c r="C360" s="68"/>
      <c r="D360" s="68"/>
      <c r="E360" s="68"/>
      <c r="F360" s="68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s="6" customFormat="1" ht="14.25">
      <c r="A361" s="65" t="s">
        <v>742</v>
      </c>
      <c r="B361" s="66"/>
      <c r="C361" s="66"/>
      <c r="D361" s="66"/>
      <c r="E361" s="66"/>
      <c r="F361" s="66"/>
      <c r="G361" s="50">
        <v>27776</v>
      </c>
      <c r="H361" s="50"/>
      <c r="I361" s="50"/>
      <c r="J361" s="50"/>
      <c r="K361" s="50"/>
      <c r="L361" s="50">
        <v>359238</v>
      </c>
      <c r="M361" s="50"/>
      <c r="N361" s="50"/>
      <c r="O361" s="50"/>
    </row>
    <row r="362" spans="1:15" s="6" customFormat="1" ht="14.25">
      <c r="A362" s="65" t="s">
        <v>743</v>
      </c>
      <c r="B362" s="66"/>
      <c r="C362" s="66"/>
      <c r="D362" s="66"/>
      <c r="E362" s="66"/>
      <c r="F362" s="66"/>
      <c r="G362" s="50">
        <v>3163</v>
      </c>
      <c r="H362" s="50"/>
      <c r="I362" s="50"/>
      <c r="J362" s="50"/>
      <c r="K362" s="50"/>
      <c r="L362" s="50">
        <v>38433</v>
      </c>
      <c r="M362" s="50"/>
      <c r="N362" s="50"/>
      <c r="O362" s="50"/>
    </row>
    <row r="363" spans="1:15" s="6" customFormat="1" ht="28.5">
      <c r="A363" s="65" t="s">
        <v>744</v>
      </c>
      <c r="B363" s="66"/>
      <c r="C363" s="66"/>
      <c r="D363" s="66"/>
      <c r="E363" s="66"/>
      <c r="F363" s="66"/>
      <c r="G363" s="50">
        <v>30939</v>
      </c>
      <c r="H363" s="50"/>
      <c r="I363" s="50"/>
      <c r="J363" s="50"/>
      <c r="K363" s="50"/>
      <c r="L363" s="50">
        <v>397671</v>
      </c>
      <c r="M363" s="50"/>
      <c r="N363" s="50"/>
      <c r="O363" s="50" t="s">
        <v>734</v>
      </c>
    </row>
    <row r="364" spans="1:15" s="6" customFormat="1" ht="14.25">
      <c r="A364" s="65" t="s">
        <v>745</v>
      </c>
      <c r="B364" s="66"/>
      <c r="C364" s="66"/>
      <c r="D364" s="66"/>
      <c r="E364" s="66"/>
      <c r="F364" s="66"/>
      <c r="G364" s="50">
        <v>6188</v>
      </c>
      <c r="H364" s="50"/>
      <c r="I364" s="50"/>
      <c r="J364" s="50"/>
      <c r="K364" s="50"/>
      <c r="L364" s="50">
        <v>79534</v>
      </c>
      <c r="M364" s="50"/>
      <c r="N364" s="50"/>
      <c r="O364" s="50"/>
    </row>
    <row r="365" spans="1:15" s="6" customFormat="1" ht="30">
      <c r="A365" s="67" t="s">
        <v>746</v>
      </c>
      <c r="B365" s="68"/>
      <c r="C365" s="68"/>
      <c r="D365" s="68"/>
      <c r="E365" s="68"/>
      <c r="F365" s="68"/>
      <c r="G365" s="51">
        <v>37127</v>
      </c>
      <c r="H365" s="51"/>
      <c r="I365" s="51"/>
      <c r="J365" s="51"/>
      <c r="K365" s="51"/>
      <c r="L365" s="51">
        <v>477205</v>
      </c>
      <c r="M365" s="51"/>
      <c r="N365" s="51"/>
      <c r="O365" s="51" t="s">
        <v>734</v>
      </c>
    </row>
    <row r="366" spans="1:15" s="6" customFormat="1" ht="14.25">
      <c r="A366" s="2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</row>
    <row r="367" spans="1:15" s="8" customFormat="1" ht="14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</row>
    <row r="368" spans="1:15" ht="14.25">
      <c r="A368" s="27" t="s">
        <v>9</v>
      </c>
      <c r="B368" s="9"/>
      <c r="C368" s="9"/>
      <c r="D368" s="28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1:15" ht="14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</row>
    <row r="370" spans="1:15" ht="14.25">
      <c r="A370" s="27" t="s">
        <v>10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</row>
  </sheetData>
  <mergeCells count="58">
    <mergeCell ref="A362:F362"/>
    <mergeCell ref="A363:F363"/>
    <mergeCell ref="A364:F364"/>
    <mergeCell ref="A365:F365"/>
    <mergeCell ref="A357:F357"/>
    <mergeCell ref="A358:F358"/>
    <mergeCell ref="A359:F359"/>
    <mergeCell ref="A360:F360"/>
    <mergeCell ref="A361:F361"/>
    <mergeCell ref="A348:O348"/>
    <mergeCell ref="A353:F353"/>
    <mergeCell ref="A354:F354"/>
    <mergeCell ref="A355:F355"/>
    <mergeCell ref="A356:F356"/>
    <mergeCell ref="A242:O242"/>
    <mergeCell ref="A251:O251"/>
    <mergeCell ref="A288:O288"/>
    <mergeCell ref="A311:O311"/>
    <mergeCell ref="A317:O317"/>
    <mergeCell ref="A159:O159"/>
    <mergeCell ref="A181:O181"/>
    <mergeCell ref="A197:O197"/>
    <mergeCell ref="A212:O212"/>
    <mergeCell ref="A213:O213"/>
    <mergeCell ref="A26:O26"/>
    <mergeCell ref="A27:O27"/>
    <mergeCell ref="A72:O72"/>
    <mergeCell ref="A94:O94"/>
    <mergeCell ref="A153:O153"/>
    <mergeCell ref="J3:O3"/>
    <mergeCell ref="J4:O4"/>
    <mergeCell ref="A3:E3"/>
    <mergeCell ref="A4:E4"/>
    <mergeCell ref="A7:O7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B22:B24"/>
    <mergeCell ref="L23:L24"/>
    <mergeCell ref="G23:G24"/>
    <mergeCell ref="J19:K19"/>
    <mergeCell ref="L19:M19"/>
    <mergeCell ref="C22:C24"/>
    <mergeCell ref="L22:N22"/>
    <mergeCell ref="D23:D24"/>
  </mergeCells>
  <phoneticPr fontId="0" type="noConversion"/>
  <pageMargins left="0.23622047244094491" right="0.23622047244094491" top="0.47244094488188981" bottom="0.39370078740157483" header="0.31496062992125984" footer="0.19685039370078741"/>
  <pageSetup paperSize="9" scale="74" fitToHeight="30000" orientation="landscape" r:id="rId1"/>
  <headerFooter alignWithMargins="0"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МРСУ1</dc:creator>
  <cp:lastModifiedBy>User</cp:lastModifiedBy>
  <cp:lastPrinted>2023-11-09T05:39:43Z</cp:lastPrinted>
  <dcterms:created xsi:type="dcterms:W3CDTF">2003-01-28T12:33:10Z</dcterms:created>
  <dcterms:modified xsi:type="dcterms:W3CDTF">2023-11-14T07:09:28Z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