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akupki.Pni.PC3\Desktop\_ТОРГИ 2023\Теплообменники\"/>
    </mc:Choice>
  </mc:AlternateContent>
  <xr:revisionPtr revIDLastSave="0" documentId="8_{77C569F5-1721-4ABA-8C7A-84CE0009FF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Мои данные" sheetId="1" r:id="rId1"/>
  </sheets>
  <definedNames>
    <definedName name="_xlnm.Print_Titles" localSheetId="0">'Мои данные'!25:25</definedName>
  </definedNames>
  <calcPr calcId="191029"/>
</workbook>
</file>

<file path=xl/calcChain.xml><?xml version="1.0" encoding="utf-8"?>
<calcChain xmlns="http://schemas.openxmlformats.org/spreadsheetml/2006/main">
  <c r="L17" i="1" l="1"/>
  <c r="J17" i="1"/>
  <c r="L16" i="1"/>
  <c r="J1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Соседко А.Н.</author>
    <author>Пользователь</author>
    <author>G_Alex</author>
    <author>Lexy</author>
    <author>Andrey</author>
    <author>Alex</author>
    <author>Алексей</author>
    <author>Alex Sosedko</author>
    <author>Сергей</author>
    <author>Волченков Сергей</author>
    <author>&lt;&gt;</author>
  </authors>
  <commentList>
    <comment ref="A3" authorId="0" shapeId="0" xr:uid="{00000000-0006-0000-0000-000001000000}">
      <text>
        <r>
          <rPr>
            <b/>
            <sz val="8"/>
            <rFont val="Tahoma"/>
            <charset val="204"/>
          </rPr>
          <t>Титул::&lt;подпись 210 атрибут 950 текст&gt;  &lt;подпись 210 значение&gt;</t>
        </r>
      </text>
    </comment>
    <comment ref="J3" authorId="1" shapeId="0" xr:uid="{00000000-0006-0000-0000-000002000000}">
      <text>
        <r>
          <rPr>
            <b/>
            <sz val="8"/>
            <rFont val="Tahoma"/>
            <charset val="204"/>
          </rPr>
          <t>Титул::&lt;подпись 200 атрибут 950 текст&gt;  &lt;подпись 200 значение&gt;</t>
        </r>
      </text>
    </comment>
    <comment ref="A4" authorId="0" shapeId="0" xr:uid="{00000000-0006-0000-0000-000003000000}">
      <text>
        <r>
          <rPr>
            <b/>
            <sz val="8"/>
            <rFont val="Tahoma"/>
            <charset val="204"/>
          </rPr>
          <t>Титул::_________________ /&lt;подпись 210 атрибут 950 значение&gt;/</t>
        </r>
      </text>
    </comment>
    <comment ref="J4" authorId="1" shapeId="0" xr:uid="{00000000-0006-0000-0000-000004000000}">
      <text>
        <r>
          <rPr>
            <b/>
            <sz val="8"/>
            <rFont val="Tahoma"/>
            <charset val="204"/>
          </rPr>
          <t>Титул::_________________ /&lt;подпись 200 атрибут 950 значение&gt;/</t>
        </r>
      </text>
    </comment>
    <comment ref="A7" authorId="2" shapeId="0" xr:uid="{00000000-0006-0000-0000-000005000000}">
      <text>
        <r>
          <rPr>
            <sz val="10"/>
            <rFont val="Tahoma"/>
            <charset val="204"/>
          </rPr>
          <t xml:space="preserve">Титул::&lt;Наименование стройки&gt;
</t>
        </r>
      </text>
    </comment>
    <comment ref="A10" authorId="3" shapeId="0" xr:uid="{00000000-0006-0000-0000-000006000000}">
      <text>
        <r>
          <rPr>
            <sz val="8"/>
            <rFont val="Tahoma"/>
            <charset val="204"/>
          </rPr>
          <t xml:space="preserve">Титул::&lt;Индекс/ЛН локальной сметы&gt;
</t>
        </r>
      </text>
    </comment>
    <comment ref="A12" authorId="2" shapeId="0" xr:uid="{00000000-0006-0000-0000-000007000000}">
      <text>
        <r>
          <rPr>
            <b/>
            <sz val="10"/>
            <rFont val="Tahoma"/>
            <charset val="204"/>
          </rPr>
          <t>Титул::на &lt;Наименование локальной сметы&gt;,&lt;Наименование объекта&gt;</t>
        </r>
      </text>
    </comment>
    <comment ref="B15" authorId="4" shapeId="0" xr:uid="{00000000-0006-0000-0000-000008000000}">
      <text>
        <r>
          <rPr>
            <b/>
            <sz val="8"/>
            <rFont val="Tahoma"/>
            <charset val="204"/>
          </rPr>
          <t>Титул::&lt;Основание&gt;</t>
        </r>
      </text>
    </comment>
    <comment ref="J16" authorId="4" shapeId="0" xr:uid="{00000000-0006-0000-0000-000009000000}">
      <text>
        <r>
          <rPr>
            <b/>
            <sz val="8"/>
            <rFont val="Tahoma"/>
            <charset val="204"/>
          </rPr>
          <t>ИтогоБазЦ::=&lt;Итого по расчету&gt;/1000</t>
        </r>
      </text>
    </comment>
    <comment ref="L16" authorId="4" shapeId="0" xr:uid="{00000000-0006-0000-0000-00000A000000}">
      <text>
        <r>
          <rPr>
            <b/>
            <sz val="8"/>
            <rFont val="Tahoma"/>
            <charset val="204"/>
          </rPr>
          <t>ИтогоБИМ::=&lt;Итого по расчету&gt;/1000</t>
        </r>
      </text>
    </comment>
    <comment ref="J17" authorId="5" shapeId="0" xr:uid="{00000000-0006-0000-0000-00000B000000}">
      <text>
        <r>
          <rPr>
            <b/>
            <sz val="8"/>
            <rFont val="Tahoma"/>
            <charset val="204"/>
          </rPr>
          <t>ИтогоБазЦ::=&lt;Итого ФОТ&gt;/1000</t>
        </r>
      </text>
    </comment>
    <comment ref="L17" authorId="5" shapeId="0" xr:uid="{00000000-0006-0000-0000-00000C000000}">
      <text>
        <r>
          <rPr>
            <b/>
            <sz val="8"/>
            <rFont val="Tahoma"/>
            <charset val="204"/>
          </rPr>
          <t>ИтогоБИМ::=&lt;Итого ФОТ&gt;/1000</t>
        </r>
      </text>
    </comment>
    <comment ref="J18" authorId="5" shapeId="0" xr:uid="{00000000-0006-0000-0000-00000D000000}">
      <text>
        <r>
          <rPr>
            <b/>
            <sz val="8"/>
            <rFont val="Tahoma"/>
            <charset val="204"/>
          </rPr>
          <t>ИтогоБазЦ::&lt;Итого ТЗ&gt;</t>
        </r>
      </text>
    </comment>
    <comment ref="L18" authorId="5" shapeId="0" xr:uid="{00000000-0006-0000-0000-00000E000000}">
      <text>
        <r>
          <rPr>
            <b/>
            <sz val="8"/>
            <rFont val="Tahoma"/>
            <charset val="204"/>
          </rPr>
          <t>ИтогоБИМ::&lt;Итого ТЗ&gt;</t>
        </r>
      </text>
    </comment>
    <comment ref="J19" authorId="5" shapeId="0" xr:uid="{00000000-0006-0000-0000-00000F000000}">
      <text>
        <r>
          <rPr>
            <b/>
            <sz val="8"/>
            <rFont val="Tahoma"/>
            <charset val="204"/>
          </rPr>
          <t>ИтогоБазЦ::&lt;Итого ТЗМ&gt;</t>
        </r>
      </text>
    </comment>
    <comment ref="L19" authorId="5" shapeId="0" xr:uid="{00000000-0006-0000-0000-000010000000}">
      <text>
        <r>
          <rPr>
            <b/>
            <sz val="8"/>
            <rFont val="Tahoma"/>
            <charset val="204"/>
          </rPr>
          <t>ИтогоБИМ::&lt;Итого ТЗМ&gt;</t>
        </r>
      </text>
    </comment>
    <comment ref="F20" authorId="6" shapeId="0" xr:uid="{00000000-0006-0000-0000-000011000000}">
      <text>
        <r>
          <rPr>
            <b/>
            <sz val="9"/>
            <rFont val="Tahoma"/>
            <charset val="204"/>
          </rPr>
          <t>Титул::&lt;подпись 102 значение&gt;</t>
        </r>
      </text>
    </comment>
    <comment ref="A25" authorId="2" shapeId="0" xr:uid="{00000000-0006-0000-0000-000012000000}">
      <text>
        <r>
          <rPr>
            <sz val="10"/>
            <rFont val="Tahoma"/>
            <charset val="204"/>
          </rPr>
          <t xml:space="preserve">РесСмета::&lt;Номер позиции по смете&gt;
</t>
        </r>
      </text>
    </comment>
    <comment ref="B25" authorId="2" shapeId="0" xr:uid="{00000000-0006-0000-0000-000013000000}">
      <text>
        <r>
          <rPr>
            <sz val="10"/>
            <rFont val="Tahoma"/>
            <charset val="1"/>
          </rPr>
          <t>РесСмета:: &lt;Обоснование (код) позиции&gt;
---------------------------------
&lt;Наименование (текстовая часть) расценки&gt;
(&lt;Ед. измерения по расценке&gt;)&lt;Пустой идентификатор&gt;
---------------------------------
&lt;Обоснование коэффициентов&gt;&lt;Строка задания НР для БИМ&gt;&lt;Строка задания СП для БИМ&gt;</t>
        </r>
      </text>
    </comment>
    <comment ref="C25" authorId="2" shapeId="0" xr:uid="{00000000-0006-0000-0000-000014000000}">
      <text>
        <r>
          <rPr>
            <sz val="10"/>
            <rFont val="Tahoma"/>
            <charset val="1"/>
          </rPr>
          <t>РесСмета::&lt;Количество всего (физ. объем) по позиции&gt;
----------
(&lt;Формула расчета физ. объема&gt;)</t>
        </r>
      </text>
    </comment>
    <comment ref="D25" authorId="7" shapeId="0" xr:uid="{00000000-0006-0000-0000-000015000000}">
      <text>
        <r>
          <rPr>
            <b/>
            <sz val="8"/>
            <rFont val="Tahoma"/>
            <charset val="204"/>
          </rPr>
          <t>РесСмета::&lt;ПЗ по позиции на единицу в базисных ценах с учетом всех к-тов (игнор.тек.ур.ц.)&gt;
&lt;Нормы НР по позиции для баз.цен&gt;
&lt;Нормы СП по позиции для баз.цен&gt;</t>
        </r>
      </text>
    </comment>
    <comment ref="E25" authorId="6" shapeId="0" xr:uid="{00000000-0006-0000-0000-000016000000}">
      <text>
        <r>
          <rPr>
            <b/>
            <sz val="9"/>
            <rFont val="Tahoma"/>
            <charset val="204"/>
          </rPr>
          <t>РесСмета::&lt;ОЗП по позиции на единицу в базисных ценах с учетом всех к-тов (игнор.тек.ур.ц.)&gt;
----------
&lt;МАТ по позиции на единицу в базисных ценах с учетом всех к-тов (игнор.тек.ур.ц.)&gt;
(&lt;Формула базисной цены единицы МАТ&gt;)</t>
        </r>
      </text>
    </comment>
    <comment ref="F25" authorId="6" shapeId="0" xr:uid="{00000000-0006-0000-0000-000017000000}">
      <text>
        <r>
          <rPr>
            <b/>
            <sz val="9"/>
            <rFont val="Tahoma"/>
            <charset val="204"/>
          </rPr>
          <t>РесСмета::&lt;ЭММ по позиции на единицу в базисных ценах с учетом всех к-тов (игнор.тек.ур.ц.)&gt;
----------
&lt;ЗПМ по позиции на единицу в базисных ценах с учетом всех к-тов (игнор.тек.ур.ц.)&gt;</t>
        </r>
      </text>
    </comment>
    <comment ref="G25" authorId="6" shapeId="0" xr:uid="{00000000-0006-0000-0000-000018000000}">
      <text>
        <r>
          <rPr>
            <b/>
            <sz val="9"/>
            <rFont val="Tahoma"/>
            <charset val="204"/>
          </rPr>
          <t>РесСмета::&lt;Общая стоимость ПЗ по позиции в базисных ценах с учетом к-тов к итогам (игнор.тек.ур.ц.)&gt;
&lt;Сумма НР по позиции при расчете в базисных ценах&gt;
&lt;Сумма СП по позиции при расчете в базисных ценах&gt;</t>
        </r>
      </text>
    </comment>
    <comment ref="H25" authorId="6" shapeId="0" xr:uid="{00000000-0006-0000-0000-000019000000}">
      <text>
        <r>
          <rPr>
            <b/>
            <sz val="9"/>
            <rFont val="Tahoma"/>
            <charset val="204"/>
          </rPr>
          <t>РесСмета::&lt;Общая стоимость ОЗП по позиции в базисных ценах с учетом к-тов к итогам (игнор.тек.ур.ц.)&gt;
----------
&lt;Общая стоимость МАТ по позиции в базисных ценах с учетом к-тов к итогам (игнор.тек.ур.ц.)&gt;</t>
        </r>
      </text>
    </comment>
    <comment ref="I25" authorId="6" shapeId="0" xr:uid="{00000000-0006-0000-0000-00001A000000}">
      <text>
        <r>
          <rPr>
            <b/>
            <sz val="9"/>
            <rFont val="Tahoma"/>
            <charset val="204"/>
          </rPr>
          <t>РесСмета::&lt;Общая стоимость ЭММ по позиции в базисных ценах с учетом к-тов к итогам (игнор.тек.ур.ц.)&gt;
----------
&lt;Общая стоимость ЗПМ по позиции в базисных ценах с учетом к-тов к итогам (игнор.тек.ур.ц.)&gt;</t>
        </r>
      </text>
    </comment>
    <comment ref="J25" authorId="5" shapeId="0" xr:uid="{00000000-0006-0000-0000-00001B000000}">
      <text>
        <r>
          <rPr>
            <sz val="10"/>
            <rFont val="Tahoma"/>
            <charset val="204"/>
          </rPr>
          <t>РесСмета::&lt;Индекс к ОЗП или ОЗП по позиции на единицу, если позиция в ТЦ&gt;
----------
&lt;Индекс к МАТ или МАТ по позиции на единицу, если позиция в ТЦ&gt;
(&lt;Формула текущей цены единицы МАТ&gt;)</t>
        </r>
      </text>
    </comment>
    <comment ref="K25" authorId="5" shapeId="0" xr:uid="{00000000-0006-0000-0000-00001C000000}">
      <text>
        <r>
          <rPr>
            <sz val="10"/>
            <rFont val="Tahoma"/>
            <charset val="204"/>
          </rPr>
          <t>РесСмета::&lt;Индекс к ЭММ или ЭММ по позиции на единицу, если позиция в ТЦ&gt;
----------
&lt;Индекс к ЗПМ или ЗПМ по позиции на единицу, если позиция в ТЦ&gt;
&lt;Нормы НР по позиции при БИМ&gt;
&lt;Нормы СП по позиции при БИМ&gt;</t>
        </r>
      </text>
    </comment>
    <comment ref="L25" authorId="8" shapeId="0" xr:uid="{00000000-0006-0000-0000-00001D000000}">
      <text>
        <r>
          <rPr>
            <sz val="8"/>
            <rFont val="Tahoma"/>
            <charset val="204"/>
          </rPr>
          <t>РесСмета::&lt;Общая стоимость ПЗ по позиции для БИМ до начисления НР и СП&gt;
&lt;Сумма НР по позиции для БИМ&gt;
&lt;Сумма СП по позиции для БИМ&gt;</t>
        </r>
      </text>
    </comment>
    <comment ref="M25" authorId="2" shapeId="0" xr:uid="{00000000-0006-0000-0000-00001E000000}">
      <text>
        <r>
          <rPr>
            <sz val="10"/>
            <rFont val="Tahoma"/>
            <charset val="1"/>
          </rPr>
          <t xml:space="preserve">РесСмета::&lt;Общая стоимость ОЗП по позиции для БИМ до начисления НР и СП&gt;
----------
&lt;Общая стоимость МАТ по позиции для БИМ до начисления НР и СП&gt;
</t>
        </r>
      </text>
    </comment>
    <comment ref="N25" authorId="9" shapeId="0" xr:uid="{00000000-0006-0000-0000-00001F000000}">
      <text>
        <r>
          <rPr>
            <b/>
            <sz val="8"/>
            <rFont val="Tahoma"/>
            <charset val="204"/>
          </rPr>
          <t xml:space="preserve">РесСмета::&lt;Общая стоимость ЭММ по позиции для БИМ до начисления НР и СП&gt;
----------
&lt;Общая стоимость ЗПМ по позиции для БИМ до начисления НР и СП&gt;
</t>
        </r>
      </text>
    </comment>
    <comment ref="O25" authorId="8" shapeId="0" xr:uid="{00000000-0006-0000-0000-000020000000}">
      <text>
        <r>
          <rPr>
            <sz val="8"/>
            <rFont val="Tahoma"/>
            <charset val="204"/>
          </rPr>
          <t>РесСмета::&lt;ТЗ по позиции всего&gt;
----------
&lt;ТЗМ по позиции всего&gt;</t>
        </r>
      </text>
    </comment>
    <comment ref="A110" authorId="4" shapeId="0" xr:uid="{00000000-0006-0000-0000-000021000000}">
      <text>
        <r>
          <rPr>
            <b/>
            <sz val="8"/>
            <rFont val="Tahoma"/>
            <charset val="204"/>
          </rPr>
          <t>Итоги::&lt;Текстовая часть (итоги)&gt;</t>
        </r>
      </text>
    </comment>
    <comment ref="G110" authorId="10" shapeId="0" xr:uid="{00000000-0006-0000-0000-000022000000}">
      <text>
        <r>
          <rPr>
            <b/>
            <sz val="8"/>
            <rFont val="Tahoma"/>
            <charset val="204"/>
          </rPr>
          <t xml:space="preserve">Итоги::&lt;Прямые затраты в базисных ценах (итоги)&gt;
</t>
        </r>
      </text>
    </comment>
    <comment ref="H110" authorId="10" shapeId="0" xr:uid="{00000000-0006-0000-0000-000023000000}">
      <text>
        <r>
          <rPr>
            <b/>
            <sz val="8"/>
            <rFont val="Tahoma"/>
            <charset val="204"/>
          </rPr>
          <t xml:space="preserve">Итоги::&lt;З/п основных рабочих в базисных ценах (итоги)&gt;
&lt;Материалы в базисных ценах (итоги)&gt;
</t>
        </r>
      </text>
    </comment>
    <comment ref="I110" authorId="10" shapeId="0" xr:uid="{00000000-0006-0000-0000-000024000000}">
      <text>
        <r>
          <rPr>
            <b/>
            <sz val="8"/>
            <rFont val="Tahoma"/>
            <charset val="204"/>
          </rPr>
          <t>Итоги::&lt;Эксплуатация машин в базисных ценах (итоги)&gt;
&lt;З/п машинистов в базисных ценах (итоги)&gt;</t>
        </r>
      </text>
    </comment>
    <comment ref="L110" authorId="8" shapeId="0" xr:uid="{00000000-0006-0000-0000-000025000000}">
      <text>
        <r>
          <rPr>
            <sz val="8"/>
            <rFont val="Tahoma"/>
            <charset val="204"/>
          </rPr>
          <t>Итоги::&lt;Прямые затраты (итоги)&gt;</t>
        </r>
      </text>
    </comment>
    <comment ref="M110" authorId="8" shapeId="0" xr:uid="{00000000-0006-0000-0000-000026000000}">
      <text>
        <r>
          <rPr>
            <sz val="8"/>
            <rFont val="Tahoma"/>
            <charset val="204"/>
          </rPr>
          <t>Итоги::&lt;З/п основных рабочих (итоги)&gt;
&lt;Материалы (итоги)&gt;</t>
        </r>
      </text>
    </comment>
    <comment ref="N110" authorId="8" shapeId="0" xr:uid="{00000000-0006-0000-0000-000027000000}">
      <text>
        <r>
          <rPr>
            <sz val="8"/>
            <rFont val="Tahoma"/>
            <charset val="204"/>
          </rPr>
          <t>Итоги::&lt;Эксплуатация машин (итоги)&gt;
&lt;З/п машинистов (итоги)&gt;</t>
        </r>
      </text>
    </comment>
    <comment ref="O110" authorId="8" shapeId="0" xr:uid="{00000000-0006-0000-0000-000028000000}">
      <text>
        <r>
          <rPr>
            <sz val="8"/>
            <rFont val="Tahoma"/>
            <charset val="204"/>
          </rPr>
          <t>Итоги::&lt;Трудозатраты основных рабочих (итоги)&gt;
&lt;Трудозатраты машинистов (итоги)&gt;</t>
        </r>
      </text>
    </comment>
    <comment ref="A112" authorId="8" shapeId="0" xr:uid="{00000000-0006-0000-0000-000029000000}">
      <text>
        <r>
          <rPr>
            <sz val="8"/>
            <rFont val="Tahoma"/>
            <charset val="204"/>
          </rPr>
          <t>Хвост::&lt;Составил&gt;</t>
        </r>
      </text>
    </comment>
    <comment ref="A114" authorId="8" shapeId="0" xr:uid="{00000000-0006-0000-0000-00002A000000}">
      <text>
        <r>
          <rPr>
            <sz val="8"/>
            <rFont val="Tahoma"/>
            <charset val="204"/>
          </rPr>
          <t>Хвост::&lt;Проверил&gt;</t>
        </r>
      </text>
    </comment>
  </commentList>
</comments>
</file>

<file path=xl/sharedStrings.xml><?xml version="1.0" encoding="utf-8"?>
<sst xmlns="http://schemas.openxmlformats.org/spreadsheetml/2006/main" count="566" uniqueCount="438">
  <si>
    <t>Форма 4т</t>
  </si>
  <si>
    <t>СОГЛАСОВАНО</t>
  </si>
  <si>
    <t xml:space="preserve">УТВЕРЖДАЮ </t>
  </si>
  <si>
    <t xml:space="preserve">  </t>
  </si>
  <si>
    <t>_________________ //</t>
  </si>
  <si>
    <t xml:space="preserve">капитальный ремонт внутридомовых инженерных систем теплоснабжения  по адресу г. Владимир ул. Чапаева д. 4
</t>
  </si>
  <si>
    <t>(наименование стройки)</t>
  </si>
  <si>
    <t xml:space="preserve">ЛОКАЛЬНАЯ  СМЕТА №  02-01-01
</t>
  </si>
  <si>
    <t>(локальный сметный расчет)</t>
  </si>
  <si>
    <t>(наименование работ и затрат, наименование объекта)</t>
  </si>
  <si>
    <t>Основание: ведомость объемов работ</t>
  </si>
  <si>
    <t>Базисные цены</t>
  </si>
  <si>
    <t>Текущие цены</t>
  </si>
  <si>
    <t>Сметная стоимость</t>
  </si>
  <si>
    <t>тыс.руб.</t>
  </si>
  <si>
    <t>Средства на оплату труда</t>
  </si>
  <si>
    <t>Сметная трудоемкость</t>
  </si>
  <si>
    <t>105,24</t>
  </si>
  <si>
    <t>чел.час</t>
  </si>
  <si>
    <t>Трудозатраты механизаторов</t>
  </si>
  <si>
    <t>5,82</t>
  </si>
  <si>
    <t>Составлен в базисных и текущих ценах по состоянию на 2 квартал 2023</t>
  </si>
  <si>
    <t>№ п.п.</t>
  </si>
  <si>
    <t>Код норматива,
Наименование,
Единица измерения</t>
  </si>
  <si>
    <t>Объем</t>
  </si>
  <si>
    <t>Базисная стоимость за единицу</t>
  </si>
  <si>
    <t>Базисная стоимость всего</t>
  </si>
  <si>
    <t>Индекс / Цена</t>
  </si>
  <si>
    <t>Текущая стоимость всего</t>
  </si>
  <si>
    <t>Затр. Труда</t>
  </si>
  <si>
    <t xml:space="preserve">Всего </t>
  </si>
  <si>
    <t>Осн. З/п</t>
  </si>
  <si>
    <t xml:space="preserve">Эксп.
</t>
  </si>
  <si>
    <t>Осн. з/п</t>
  </si>
  <si>
    <t>Эксп.</t>
  </si>
  <si>
    <t xml:space="preserve">Рабочих 
ч.-час
</t>
  </si>
  <si>
    <t>Материал</t>
  </si>
  <si>
    <t>В т.ч. з/п</t>
  </si>
  <si>
    <t>Механизаторов</t>
  </si>
  <si>
    <t>Раздел 1. ТМ</t>
  </si>
  <si>
    <t xml:space="preserve">1
</t>
  </si>
  <si>
    <t xml:space="preserve"> ФЕР18-02-001-01
---------------------------------
Установка водоподогревателей скоростных односекционных поверхностью нагрева одной секции: до 4 м2
(шт) 
---------------------------------
(МАТ=0 к расх.;
Приказ от 04.08.2020 № 421/пр п.58б При применении сметных норм, включенных в сборники ГЭСН (ФЕР, ТЕР), аналогичных технологическим процессам в новом строительстве, в том числе по возведению новых конструктивных элементов ОЗП=1,15; ЭМ=1,25 к расх.; ЗПМ=1,25; ТЗ=1,15; ТЗМ=1,25)</t>
  </si>
  <si>
    <t>9</t>
  </si>
  <si>
    <t>160,07</t>
  </si>
  <si>
    <t>93,92</t>
  </si>
  <si>
    <t>66,15
----------
7,04</t>
  </si>
  <si>
    <t>1441</t>
  </si>
  <si>
    <t>846</t>
  </si>
  <si>
    <t>595
----------
63</t>
  </si>
  <si>
    <t>29,61
----------
11,94</t>
  </si>
  <si>
    <t>7,51
----------
29,61</t>
  </si>
  <si>
    <t>29500</t>
  </si>
  <si>
    <t>25029</t>
  </si>
  <si>
    <t xml:space="preserve">4471
----------
1875
</t>
  </si>
  <si>
    <t>87,87
----------
5,4</t>
  </si>
  <si>
    <t>Накладные расходы от ФОТ(26904 руб.)</t>
  </si>
  <si>
    <t>121%*0.9</t>
  </si>
  <si>
    <t>990</t>
  </si>
  <si>
    <t>29298</t>
  </si>
  <si>
    <t>Сметная прибыль от ФОТ(26904 руб.)</t>
  </si>
  <si>
    <t>72%*0.85</t>
  </si>
  <si>
    <t>556</t>
  </si>
  <si>
    <t>16465</t>
  </si>
  <si>
    <t>Всего с НР и СП</t>
  </si>
  <si>
    <t>2987</t>
  </si>
  <si>
    <t>75263</t>
  </si>
  <si>
    <t xml:space="preserve">2
</t>
  </si>
  <si>
    <t xml:space="preserve"> Прайс
---------------------------------
Уплотнение РИДАН 007
(шт) </t>
  </si>
  <si>
    <t>153,04</t>
  </si>
  <si>
    <t xml:space="preserve">
----------
153,04
(960,00/1,2*1,012/5,29)</t>
  </si>
  <si>
    <t>1377</t>
  </si>
  <si>
    <t xml:space="preserve">
----------
1377</t>
  </si>
  <si>
    <t xml:space="preserve">
----------
809,6
(960,00/1,2*1,012)</t>
  </si>
  <si>
    <t>7286</t>
  </si>
  <si>
    <t xml:space="preserve">
----------
7286
</t>
  </si>
  <si>
    <t xml:space="preserve">3
</t>
  </si>
  <si>
    <t xml:space="preserve"> Прайс
---------------------------------
Пластина РИДАН 007
(шт) </t>
  </si>
  <si>
    <t>381,01</t>
  </si>
  <si>
    <t xml:space="preserve">
(2390,00/1,2*1,012/5,29)</t>
  </si>
  <si>
    <t>3429</t>
  </si>
  <si>
    <t xml:space="preserve">
----------
2015,57
(2390,00/1,2*1,012)</t>
  </si>
  <si>
    <t>18140</t>
  </si>
  <si>
    <t xml:space="preserve">4
</t>
  </si>
  <si>
    <t xml:space="preserve"> ФЕР18-07-001-04
---------------------------------
Установка термометров в оправе прямых и угловых
(компл) 
---------------------------------
(Приказ от 04.08.2020 № 421/пр п.58б При применении сметных норм, включенных в сборники ГЭСН (ФЕР, ТЕР), аналогичных технологическим процессам в новом строительстве, в том числе по возведению новых конструктивных элементов ОЗП=1,15; ЭМ=1,25 к расх.; ЗПМ=1,25; ТЗ=1,15; ТЗМ=1,25)</t>
  </si>
  <si>
    <t>1</t>
  </si>
  <si>
    <t>5,64</t>
  </si>
  <si>
    <t>3,35
----------
2,29</t>
  </si>
  <si>
    <t>6</t>
  </si>
  <si>
    <t>3
----------
3</t>
  </si>
  <si>
    <t>29,61
----------
12,07</t>
  </si>
  <si>
    <t>1
----------
29,61</t>
  </si>
  <si>
    <t>127</t>
  </si>
  <si>
    <t xml:space="preserve">99
----------
28
</t>
  </si>
  <si>
    <t>0,36</t>
  </si>
  <si>
    <t>Накладные расходы от ФОТ(99 руб.)</t>
  </si>
  <si>
    <t>3</t>
  </si>
  <si>
    <t>108</t>
  </si>
  <si>
    <t>Сметная прибыль от ФОТ(99 руб.)</t>
  </si>
  <si>
    <t>2</t>
  </si>
  <si>
    <t>61</t>
  </si>
  <si>
    <t>11</t>
  </si>
  <si>
    <t>296</t>
  </si>
  <si>
    <t xml:space="preserve">5
</t>
  </si>
  <si>
    <t xml:space="preserve"> Прайс
---------------------------------
Термометр биметаллический А5000-63 (0-200 град с)
(шт) </t>
  </si>
  <si>
    <t>173,88</t>
  </si>
  <si>
    <t xml:space="preserve">
----------
173,88
(1452,40/1,2*1,02/7,10)</t>
  </si>
  <si>
    <t>174</t>
  </si>
  <si>
    <t xml:space="preserve">
----------
174</t>
  </si>
  <si>
    <t xml:space="preserve">
----------
561
(550,00*1,02)</t>
  </si>
  <si>
    <t>561</t>
  </si>
  <si>
    <t xml:space="preserve">
----------
561
</t>
  </si>
  <si>
    <t xml:space="preserve">6
</t>
  </si>
  <si>
    <t xml:space="preserve"> ФЕР18-07-001-02
---------------------------------
Установка манометров: с трехходовым краном
(компл) 
---------------------------------
(Приказ от 04.08.2020 № 421/пр п.58б При применении сметных норм, включенных в сборники ГЭСН (ФЕР, ТЕР), аналогичных технологическим процессам в новом строительстве, в том числе по возведению новых конструктивных элементов ОЗП=1,15; ЭМ=1,25 к расх.; ЗПМ=1,25; ТЗ=1,15; ТЗМ=1,25)</t>
  </si>
  <si>
    <t>3,35</t>
  </si>
  <si>
    <t>2,51
----------
0,84</t>
  </si>
  <si>
    <t>10</t>
  </si>
  <si>
    <t>8
----------
2</t>
  </si>
  <si>
    <t>29,61
----------
3,94</t>
  </si>
  <si>
    <t>233</t>
  </si>
  <si>
    <t xml:space="preserve">223
----------
10
</t>
  </si>
  <si>
    <t>0,76</t>
  </si>
  <si>
    <t>Накладные расходы от ФОТ(223 руб.)</t>
  </si>
  <si>
    <t>243</t>
  </si>
  <si>
    <t>Сметная прибыль от ФОТ(223 руб.)</t>
  </si>
  <si>
    <t>5</t>
  </si>
  <si>
    <t>136</t>
  </si>
  <si>
    <t>24</t>
  </si>
  <si>
    <t>612</t>
  </si>
  <si>
    <t xml:space="preserve">7
</t>
  </si>
  <si>
    <t xml:space="preserve"> ФССЦ-63.4.01.01-0002
---------------------------------
Манометр для неагрессивных сред (класс точности 1.5) с резьбовым присоединением марка: МП-3У-16 с трехходовым краном 11П18пкРу16
(компл) </t>
  </si>
  <si>
    <t>223,7</t>
  </si>
  <si>
    <t>671</t>
  </si>
  <si>
    <t xml:space="preserve">
----------
572,54</t>
  </si>
  <si>
    <t>1718</t>
  </si>
  <si>
    <t xml:space="preserve">8
</t>
  </si>
  <si>
    <t xml:space="preserve"> ФЕР16-02-007-01
---------------------------------
Установка фланцевых соединений на стальных трубопроводах диаметром: 50 мм (под фильтры)
(соединение) 
---------------------------------
(Приказ от 04.08.2020 № 421/пр п.58б При применении сметных норм, включенных в сборники ГЭСН (ФЕР, ТЕР), аналогичных технологическим процессам в новом строительстве, в том числе по возведению новых конструктивных элементов ОЗП=1,15; ЭМ=1,25 к расх.; ЗПМ=1,25; ТЗ=1,15; ТЗМ=1,25)</t>
  </si>
  <si>
    <t>30,31</t>
  </si>
  <si>
    <t>10,95
----------
14,09</t>
  </si>
  <si>
    <t>5,28
----------
0,15</t>
  </si>
  <si>
    <t>30</t>
  </si>
  <si>
    <t>11
----------
14</t>
  </si>
  <si>
    <t>29,61
----------
12,31</t>
  </si>
  <si>
    <t>6,67
----------
29,61</t>
  </si>
  <si>
    <t>533</t>
  </si>
  <si>
    <t xml:space="preserve">324
----------
174
</t>
  </si>
  <si>
    <t xml:space="preserve">35
----------
4
</t>
  </si>
  <si>
    <t>1,1
----------
0,01</t>
  </si>
  <si>
    <t>Накладные расходы от ФОТ(328 руб.)</t>
  </si>
  <si>
    <t>12</t>
  </si>
  <si>
    <t>357</t>
  </si>
  <si>
    <t>Сметная прибыль от ФОТ(328 руб.)</t>
  </si>
  <si>
    <t>7</t>
  </si>
  <si>
    <t>201</t>
  </si>
  <si>
    <t>49</t>
  </si>
  <si>
    <t>1091</t>
  </si>
  <si>
    <t xml:space="preserve">9
</t>
  </si>
  <si>
    <t xml:space="preserve"> ФССЦ-23.8.03.11-0677
---------------------------------
Фланцы стальные плоские приварные из стали ВСт3сп2, ВСт3сп3, номинальное давление 1,6 МПа, номинальный диаметр 50 мм
(компл) </t>
  </si>
  <si>
    <t>25</t>
  </si>
  <si>
    <t xml:space="preserve">
----------
25</t>
  </si>
  <si>
    <t>50</t>
  </si>
  <si>
    <t xml:space="preserve">
----------
50</t>
  </si>
  <si>
    <t xml:space="preserve">
----------
661,03</t>
  </si>
  <si>
    <t>1322</t>
  </si>
  <si>
    <t xml:space="preserve">
----------
1322
</t>
  </si>
  <si>
    <t xml:space="preserve">10
</t>
  </si>
  <si>
    <t xml:space="preserve"> ФЕР18-06-007-04
---------------------------------
Установка фильтров диаметром: 50 мм
(10 шт) 
---------------------------------
(Приказ от 04.08.2020 № 421/пр п.58б При применении сметных норм, включенных в сборники ГЭСН (ФЕР, ТЕР), аналогичных технологическим процессам в новом строительстве, в том числе по возведению новых конструктивных элементов ОЗП=1,15; ЭМ=1,25 к расх.; ЗПМ=1,25; ТЗ=1,15; ТЗМ=1,25)</t>
  </si>
  <si>
    <t>0,1
----------
(1 / 10)</t>
  </si>
  <si>
    <t>182,89</t>
  </si>
  <si>
    <t>97,22
----------
10,36</t>
  </si>
  <si>
    <t>75,31
----------
6,8</t>
  </si>
  <si>
    <t>18</t>
  </si>
  <si>
    <t>8
----------
1</t>
  </si>
  <si>
    <t>29,61
----------
27,42</t>
  </si>
  <si>
    <t>7,83
----------
29,61</t>
  </si>
  <si>
    <t>375</t>
  </si>
  <si>
    <t xml:space="preserve">288
----------
28
</t>
  </si>
  <si>
    <t xml:space="preserve">59
----------
20
</t>
  </si>
  <si>
    <t>1,05
----------
0,06</t>
  </si>
  <si>
    <t>Накладные расходы от ФОТ(308 руб.)</t>
  </si>
  <si>
    <t>335</t>
  </si>
  <si>
    <t>Сметная прибыль от ФОТ(308 руб.)</t>
  </si>
  <si>
    <t>188</t>
  </si>
  <si>
    <t>37</t>
  </si>
  <si>
    <t>898</t>
  </si>
  <si>
    <t xml:space="preserve">11
</t>
  </si>
  <si>
    <t xml:space="preserve"> Прайс
---------------------------------
Фильтры сетчатые, с внутренней резьбой, латунные, диаметр 50 мм
(шт) </t>
  </si>
  <si>
    <t>502,82</t>
  </si>
  <si>
    <t xml:space="preserve">
----------
502,82
(4200,00/1,2*1,02/7,10)</t>
  </si>
  <si>
    <t>503</t>
  </si>
  <si>
    <t xml:space="preserve">
----------
503</t>
  </si>
  <si>
    <t xml:space="preserve">
----------
1159,74
(1137,00*1,02)</t>
  </si>
  <si>
    <t>1160</t>
  </si>
  <si>
    <t xml:space="preserve">
----------
1160
</t>
  </si>
  <si>
    <t xml:space="preserve">12
</t>
  </si>
  <si>
    <t xml:space="preserve"> ФЕРм12-12-003-01
---------------------------------
Арматура фланцевая с электрическим приводом на номинальное давление до 4 МПа, номинальный диаметр: 32 мм
(шт) </t>
  </si>
  <si>
    <t>45,61</t>
  </si>
  <si>
    <t>42,33
----------
1,77</t>
  </si>
  <si>
    <t>1,51
----------
0,27</t>
  </si>
  <si>
    <t>46</t>
  </si>
  <si>
    <t>42
----------
2</t>
  </si>
  <si>
    <t>29,61
----------
17,6</t>
  </si>
  <si>
    <t>8,21
----------
29,61</t>
  </si>
  <si>
    <t>1297</t>
  </si>
  <si>
    <t xml:space="preserve">1253
----------
32
</t>
  </si>
  <si>
    <t xml:space="preserve">12
----------
8
</t>
  </si>
  <si>
    <t>4,4
----------
0,02</t>
  </si>
  <si>
    <t>Накладные расходы от ФОТ(1261 руб.)</t>
  </si>
  <si>
    <t>90%</t>
  </si>
  <si>
    <t>38</t>
  </si>
  <si>
    <t>1135</t>
  </si>
  <si>
    <t>Сметная прибыль от ФОТ(1261 руб.)</t>
  </si>
  <si>
    <t>46%</t>
  </si>
  <si>
    <t>19</t>
  </si>
  <si>
    <t>580</t>
  </si>
  <si>
    <t>103</t>
  </si>
  <si>
    <t>3012</t>
  </si>
  <si>
    <t xml:space="preserve">13
</t>
  </si>
  <si>
    <t xml:space="preserve"> Прайс
---------------------------------
Электропривод для седельного клапана  LV 230A-ТРС (600H)
(шт) </t>
  </si>
  <si>
    <t>5669,37</t>
  </si>
  <si>
    <t xml:space="preserve">
(35562.40/1,2*1,012/5,29)</t>
  </si>
  <si>
    <t>5669</t>
  </si>
  <si>
    <t xml:space="preserve">
----------
29990,96
(35562.40/1,2*1,012)</t>
  </si>
  <si>
    <t>29991</t>
  </si>
  <si>
    <t xml:space="preserve">14
</t>
  </si>
  <si>
    <t xml:space="preserve"> Прайс
---------------------------------
Клапан 3-ходовой седельный H525B kvs max=10 под электропривод  Ду-25 мм
(шт) </t>
  </si>
  <si>
    <t>6783,08</t>
  </si>
  <si>
    <t xml:space="preserve">
(42548,40/1,2*1,012/5,29)</t>
  </si>
  <si>
    <t>6783</t>
  </si>
  <si>
    <t xml:space="preserve">
----------
35882,48
(42548,40/1,2*1,012)</t>
  </si>
  <si>
    <t>35882</t>
  </si>
  <si>
    <t xml:space="preserve">15
</t>
  </si>
  <si>
    <t xml:space="preserve"> ФЕР16-02-004-01
---------------------------------
Прокладка трубопроводов отопления и газоснабжения из стальных бесшовных труб диаметром: 50 мм
(100 м) 
---------------------------------
(Приказ от 04.08.2020 № 421/пр п.58б При применении сметных норм, включенных в сборники ГЭСН (ФЕР, ТЕР), аналогичных технологическим процессам в новом строительстве, в том числе по возведению новых конструктивных элементов ОЗП=1,15; ЭМ=1,25 к расх.; ЗПМ=1,25; ТЗ=1,15; ТЗМ=1,25)</t>
  </si>
  <si>
    <t>0,01
----------
(1 / 100)</t>
  </si>
  <si>
    <t>771,62</t>
  </si>
  <si>
    <t>620,69
----------
28,74</t>
  </si>
  <si>
    <t>122,19
----------
15,83</t>
  </si>
  <si>
    <t>8</t>
  </si>
  <si>
    <t>6
----------
1</t>
  </si>
  <si>
    <t>29,61
----------
8,28</t>
  </si>
  <si>
    <t>9,12
----------
29,61</t>
  </si>
  <si>
    <t>197</t>
  </si>
  <si>
    <t xml:space="preserve">184
----------
2
</t>
  </si>
  <si>
    <t xml:space="preserve">11
----------
5
</t>
  </si>
  <si>
    <t>0,64
----------
0,01</t>
  </si>
  <si>
    <t>Накладные расходы от ФОТ(189 руб.)</t>
  </si>
  <si>
    <t>206</t>
  </si>
  <si>
    <t>Сметная прибыль от ФОТ(189 руб.)</t>
  </si>
  <si>
    <t>4</t>
  </si>
  <si>
    <t>116</t>
  </si>
  <si>
    <t>519</t>
  </si>
  <si>
    <t xml:space="preserve">16
</t>
  </si>
  <si>
    <t xml:space="preserve"> ФССЦ-23.7.01.03-0003
---------------------------------
Трубопроводы из стальных водогазопроводных неоцинкованных труб с гильзами и креплениями для газоснабжения, диаметр 25 мм
(м) </t>
  </si>
  <si>
    <t>27,2</t>
  </si>
  <si>
    <t xml:space="preserve">
----------
27,2</t>
  </si>
  <si>
    <t>27</t>
  </si>
  <si>
    <t xml:space="preserve">
----------
27</t>
  </si>
  <si>
    <t xml:space="preserve">
----------
205,78</t>
  </si>
  <si>
    <t xml:space="preserve">
----------
206
</t>
  </si>
  <si>
    <t xml:space="preserve">17
</t>
  </si>
  <si>
    <t xml:space="preserve"> ФЕР16-07-005-01
---------------------------------
Гидравлическое испытание трубопроводов систем отопления, водопровода и горячего водоснабжения диаметром: до 50 мм
(100 м) 
---------------------------------
(Приказ от 04.08.2020 № 421/пр п.58б При применении сметных норм, включенных в сборники ГЭСН (ФЕР, ТЕР), аналогичных технологическим процессам в новом строительстве, в том числе по возведению новых конструктивных элементов ОЗП=1,15; ЭМ=1,25 к расх.; ЗПМ=1,25; ТЗ=1,15; ТЗМ=1,25)</t>
  </si>
  <si>
    <t>67,07
----------
4,29</t>
  </si>
  <si>
    <t>55,64</t>
  </si>
  <si>
    <t>29,61
----------
6,58</t>
  </si>
  <si>
    <t>4,95
----------
29,61</t>
  </si>
  <si>
    <t>23</t>
  </si>
  <si>
    <t>20</t>
  </si>
  <si>
    <t>0,06</t>
  </si>
  <si>
    <t>Накладные расходы от ФОТ(20 руб.)</t>
  </si>
  <si>
    <t>22</t>
  </si>
  <si>
    <t>Сметная прибыль от ФОТ(20 руб.)</t>
  </si>
  <si>
    <t>57</t>
  </si>
  <si>
    <t>Раздел 2. АТМ</t>
  </si>
  <si>
    <t>Шкаф управления тепловым пунктом в составе:</t>
  </si>
  <si>
    <t>Основные компоненты</t>
  </si>
  <si>
    <t xml:space="preserve">18
</t>
  </si>
  <si>
    <t xml:space="preserve"> ФЕРм08-03-573-04
---------------------------------
Шкаф (пульт) управления навесной, высота, ширина и глубина: до 600х600х350 мм
(шт) </t>
  </si>
  <si>
    <t>56,85</t>
  </si>
  <si>
    <t>20,44
----------
2,94</t>
  </si>
  <si>
    <t>33,47
----------
3,42</t>
  </si>
  <si>
    <t>20
----------
4</t>
  </si>
  <si>
    <t>33
----------
3</t>
  </si>
  <si>
    <t>29,61
----------
14,98</t>
  </si>
  <si>
    <t>9,61
----------
29,61</t>
  </si>
  <si>
    <t>971</t>
  </si>
  <si>
    <t xml:space="preserve">605
----------
44
</t>
  </si>
  <si>
    <t xml:space="preserve">322
----------
101
</t>
  </si>
  <si>
    <t>2,06
----------
0,31</t>
  </si>
  <si>
    <t>Накладные расходы от ФОТ(706 руб.)</t>
  </si>
  <si>
    <t>97%</t>
  </si>
  <si>
    <t>685</t>
  </si>
  <si>
    <t>Сметная прибыль от ФОТ(706 руб.)</t>
  </si>
  <si>
    <t>51%</t>
  </si>
  <si>
    <t>360</t>
  </si>
  <si>
    <t>91</t>
  </si>
  <si>
    <t>2016</t>
  </si>
  <si>
    <t xml:space="preserve">19
</t>
  </si>
  <si>
    <t xml:space="preserve"> Прайс
---------------------------------
Щит управления на базе контролера Котелл
(шт) </t>
  </si>
  <si>
    <t>10472,94</t>
  </si>
  <si>
    <t xml:space="preserve">
(65693.90/1,2*1,012/5,29)</t>
  </si>
  <si>
    <t>10473</t>
  </si>
  <si>
    <t xml:space="preserve">
----------
55401,86
(65693.90/1,2*1,012)</t>
  </si>
  <si>
    <t>55402</t>
  </si>
  <si>
    <t xml:space="preserve">20
</t>
  </si>
  <si>
    <t xml:space="preserve"> ФЕРм11-02-001-01
---------------------------------
Прибор, устанавливаемый на резьбовых соединениях, масса: до 1,5 кг
(шт) </t>
  </si>
  <si>
    <t>11,53</t>
  </si>
  <si>
    <t>10,22
----------
1,31</t>
  </si>
  <si>
    <t>10
----------
2</t>
  </si>
  <si>
    <t>29,61
----------
16,31</t>
  </si>
  <si>
    <t>324</t>
  </si>
  <si>
    <t xml:space="preserve">303
----------
21
</t>
  </si>
  <si>
    <t>1,03</t>
  </si>
  <si>
    <t>Накладные расходы от ФОТ(303 руб.)</t>
  </si>
  <si>
    <t>273</t>
  </si>
  <si>
    <t>Сметная прибыль от ФОТ(303 руб.)</t>
  </si>
  <si>
    <t>139</t>
  </si>
  <si>
    <t>26</t>
  </si>
  <si>
    <t>736</t>
  </si>
  <si>
    <t xml:space="preserve">21
</t>
  </si>
  <si>
    <t xml:space="preserve"> Прайс
---------------------------------
ПРЕОБРЕЗОВАТЕЛИ ТЕМПЕРАТУРЫ ПТ-201
(шт) </t>
  </si>
  <si>
    <t>315,65</t>
  </si>
  <si>
    <t xml:space="preserve">
(1980,00/1,2*1,012/5,29)</t>
  </si>
  <si>
    <t>316</t>
  </si>
  <si>
    <t xml:space="preserve">
----------
4672,07
(5540,00/1,2*1,012)</t>
  </si>
  <si>
    <t>4672</t>
  </si>
  <si>
    <t>Вспомогательные материалы и компоненты</t>
  </si>
  <si>
    <t xml:space="preserve">22
</t>
  </si>
  <si>
    <t xml:space="preserve"> ФЕРм08-02-409-09
---------------------------------
Труба гофрированная ПВХ для защиты проводов и кабелей по установленным конструкциям, по стенам, колоннам, потолкам, основанию пола
(100 м) </t>
  </si>
  <si>
    <t>0,3
----------
(30 / 100)</t>
  </si>
  <si>
    <t>156,33</t>
  </si>
  <si>
    <t>139,54
----------
16,79</t>
  </si>
  <si>
    <t>47</t>
  </si>
  <si>
    <t>42
----------
5</t>
  </si>
  <si>
    <t>29,61
----------
22,03</t>
  </si>
  <si>
    <t>1351</t>
  </si>
  <si>
    <t xml:space="preserve">1240
----------
111
</t>
  </si>
  <si>
    <t>4,56</t>
  </si>
  <si>
    <t>Накладные расходы от ФОТ(1240 руб.)</t>
  </si>
  <si>
    <t>41</t>
  </si>
  <si>
    <t>1203</t>
  </si>
  <si>
    <t>Сметная прибыль от ФОТ(1240 руб.)</t>
  </si>
  <si>
    <t>21</t>
  </si>
  <si>
    <t>632</t>
  </si>
  <si>
    <t>109</t>
  </si>
  <si>
    <t>3186</t>
  </si>
  <si>
    <t xml:space="preserve">23
</t>
  </si>
  <si>
    <t xml:space="preserve"> ФССЦ-23.8.03.02-0001
---------------------------------
Клипса для крепежа гофротрубы, номинальный диаметр 16 мм
(10 шт) </t>
  </si>
  <si>
    <t>6
----------
(60 / 10)</t>
  </si>
  <si>
    <t>1,8</t>
  </si>
  <si>
    <t xml:space="preserve">
----------
1,8</t>
  </si>
  <si>
    <t xml:space="preserve">
----------
11</t>
  </si>
  <si>
    <t xml:space="preserve">
----------
5,95</t>
  </si>
  <si>
    <t>36</t>
  </si>
  <si>
    <t xml:space="preserve">
----------
36
</t>
  </si>
  <si>
    <t xml:space="preserve">24
</t>
  </si>
  <si>
    <t xml:space="preserve"> ФССЦ-24.3.01.02-0031
---------------------------------
Трубы из самозатухающего ПВХ гибкие гофрированные, тяжелые, без протяжки, номинальный внутренний диаметр 16 мм
(м) </t>
  </si>
  <si>
    <t>3,05</t>
  </si>
  <si>
    <t xml:space="preserve">
----------
3,05</t>
  </si>
  <si>
    <t>92</t>
  </si>
  <si>
    <t xml:space="preserve">
----------
92</t>
  </si>
  <si>
    <t xml:space="preserve">
----------
11,35</t>
  </si>
  <si>
    <t>341</t>
  </si>
  <si>
    <t xml:space="preserve">
----------
341
</t>
  </si>
  <si>
    <t xml:space="preserve">25
</t>
  </si>
  <si>
    <t xml:space="preserve"> ФЕРм08-02-412-01
---------------------------------
Затягивание провода в проложенные трубы и металлические рукава первого одножильного или многожильного в общей оплетке, суммарное сечение: до 2,5 мм2
(100 м) </t>
  </si>
  <si>
    <t>55,29</t>
  </si>
  <si>
    <t>42,21
----------
11,27</t>
  </si>
  <si>
    <t>1,81
----------
0,26</t>
  </si>
  <si>
    <t>17</t>
  </si>
  <si>
    <t>13
----------
3</t>
  </si>
  <si>
    <t>29,61
----------
10,1</t>
  </si>
  <si>
    <t>11,22
----------
29,61</t>
  </si>
  <si>
    <t>415</t>
  </si>
  <si>
    <t xml:space="preserve">375
----------
34
</t>
  </si>
  <si>
    <t xml:space="preserve">6
----------
2
</t>
  </si>
  <si>
    <t>1,35
----------
0,01</t>
  </si>
  <si>
    <t>Накладные расходы от ФОТ(377 руб.)</t>
  </si>
  <si>
    <t>13</t>
  </si>
  <si>
    <t>366</t>
  </si>
  <si>
    <t>Сметная прибыль от ФОТ(377 руб.)</t>
  </si>
  <si>
    <t>192</t>
  </si>
  <si>
    <t>973</t>
  </si>
  <si>
    <t xml:space="preserve">26
</t>
  </si>
  <si>
    <t xml:space="preserve"> Прайс
---------------------------------
Кабель монтажный МКЭШ 2х0,75-500 (5х0,75)
(м) </t>
  </si>
  <si>
    <t>4,26</t>
  </si>
  <si>
    <t xml:space="preserve">
----------
4,26
(35,60/1,2*1,02/7,10)</t>
  </si>
  <si>
    <t>128</t>
  </si>
  <si>
    <t xml:space="preserve">
----------
128</t>
  </si>
  <si>
    <t xml:space="preserve">
----------
30,26
(35,60/1,2*1,02)</t>
  </si>
  <si>
    <t>908</t>
  </si>
  <si>
    <t xml:space="preserve">
----------
908
</t>
  </si>
  <si>
    <t>Раздел 3. Пусконаладочные работы</t>
  </si>
  <si>
    <t>Итого прямые затраты по смете</t>
  </si>
  <si>
    <t xml:space="preserve">31396
</t>
  </si>
  <si>
    <t xml:space="preserve">1012
2398
</t>
  </si>
  <si>
    <t>645
67</t>
  </si>
  <si>
    <t>192971</t>
  </si>
  <si>
    <t>29943
12304</t>
  </si>
  <si>
    <t>4919
2015</t>
  </si>
  <si>
    <t>105,24
5,82</t>
  </si>
  <si>
    <t xml:space="preserve">    В том числе (справочно):</t>
  </si>
  <si>
    <t xml:space="preserve">       фонд оплаты труда (ФОТ)</t>
  </si>
  <si>
    <t xml:space="preserve">1079
</t>
  </si>
  <si>
    <t>31958</t>
  </si>
  <si>
    <t xml:space="preserve">       материалы</t>
  </si>
  <si>
    <t xml:space="preserve">2398
</t>
  </si>
  <si>
    <t>12304</t>
  </si>
  <si>
    <t xml:space="preserve">       эксплуатация машин и механизмов</t>
  </si>
  <si>
    <t xml:space="preserve">645
</t>
  </si>
  <si>
    <t>4919</t>
  </si>
  <si>
    <t xml:space="preserve">       оборудование</t>
  </si>
  <si>
    <t xml:space="preserve">27341
</t>
  </si>
  <si>
    <t>145805</t>
  </si>
  <si>
    <t>Накладные расходы</t>
  </si>
  <si>
    <t xml:space="preserve">1156
</t>
  </si>
  <si>
    <t>34230</t>
  </si>
  <si>
    <t>Сметная прибыль</t>
  </si>
  <si>
    <t>19083</t>
  </si>
  <si>
    <t>ВСЕГО по смете</t>
  </si>
  <si>
    <t xml:space="preserve">    Итого Строительные работы</t>
  </si>
  <si>
    <t xml:space="preserve">5259
</t>
  </si>
  <si>
    <t>89271</t>
  </si>
  <si>
    <t xml:space="preserve">    Итого Монтажные работы</t>
  </si>
  <si>
    <t xml:space="preserve">597
</t>
  </si>
  <si>
    <t>11208</t>
  </si>
  <si>
    <t xml:space="preserve">    Итого Оборудование</t>
  </si>
  <si>
    <t xml:space="preserve">    Итого</t>
  </si>
  <si>
    <t xml:space="preserve">33197
</t>
  </si>
  <si>
    <t>246284</t>
  </si>
  <si>
    <t xml:space="preserve">    НДС 20%</t>
  </si>
  <si>
    <t xml:space="preserve">6639,40
</t>
  </si>
  <si>
    <t>49256,80</t>
  </si>
  <si>
    <t xml:space="preserve">    ВСЕГО по смете</t>
  </si>
  <si>
    <t xml:space="preserve">39836,40
</t>
  </si>
  <si>
    <t>295540,80</t>
  </si>
  <si>
    <t xml:space="preserve">Составил: </t>
  </si>
  <si>
    <t xml:space="preserve">Проверил: </t>
  </si>
  <si>
    <t>"___" __________ 2023 г.</t>
  </si>
  <si>
    <t xml:space="preserve">на текущий ремонт инженерных систем теплоснабжения  учреждения по адресу г. Владимир ул. Чапаева д. 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</si>
</sst>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Calibri"/>
      <charset val="1"/>
    </font>
    <font>
      <sz val="9"/>
      <name val="Arial"/>
      <charset val="204"/>
    </font>
    <font>
      <sz val="11"/>
      <name val="Arial"/>
      <charset val="204"/>
    </font>
    <font>
      <b/>
      <sz val="11"/>
      <name val="Arial"/>
      <charset val="204"/>
    </font>
    <font>
      <i/>
      <sz val="10"/>
      <name val="Arial"/>
      <charset val="204"/>
    </font>
    <font>
      <i/>
      <sz val="9"/>
      <name val="Arial"/>
      <charset val="204"/>
    </font>
    <font>
      <b/>
      <sz val="13"/>
      <name val="Arial"/>
      <charset val="204"/>
    </font>
    <font>
      <sz val="11"/>
      <name val="Arial Cyr"/>
      <charset val="204"/>
    </font>
    <font>
      <b/>
      <sz val="12"/>
      <name val="Arial"/>
      <charset val="204"/>
    </font>
    <font>
      <i/>
      <sz val="11"/>
      <name val="Arial"/>
      <charset val="204"/>
    </font>
    <font>
      <b/>
      <sz val="8"/>
      <name val="Tahoma"/>
      <charset val="204"/>
    </font>
    <font>
      <sz val="10"/>
      <name val="Tahoma"/>
      <charset val="204"/>
    </font>
    <font>
      <sz val="8"/>
      <name val="Tahoma"/>
      <charset val="204"/>
    </font>
    <font>
      <b/>
      <sz val="10"/>
      <name val="Tahoma"/>
      <charset val="204"/>
    </font>
    <font>
      <b/>
      <sz val="9"/>
      <name val="Tahoma"/>
      <charset val="204"/>
    </font>
    <font>
      <sz val="10"/>
      <name val="Tahoma"/>
      <charset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1" fillId="0" borderId="2" xfId="0" applyFont="1" applyBorder="1"/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right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left" indent="1"/>
    </xf>
    <xf numFmtId="0" fontId="7" fillId="0" borderId="0" xfId="0" applyFont="1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right" vertical="top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0" xfId="0" applyFont="1" applyAlignment="1">
      <alignment horizontal="right" vertical="top" wrapText="1"/>
    </xf>
    <xf numFmtId="49" fontId="2" fillId="0" borderId="5" xfId="0" applyNumberFormat="1" applyFont="1" applyBorder="1" applyAlignment="1">
      <alignment horizontal="center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right" vertical="top" wrapText="1"/>
    </xf>
    <xf numFmtId="49" fontId="9" fillId="0" borderId="5" xfId="0" applyNumberFormat="1" applyFont="1" applyBorder="1" applyAlignment="1">
      <alignment horizontal="center" vertical="top"/>
    </xf>
    <xf numFmtId="0" fontId="9" fillId="0" borderId="6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center" vertical="top"/>
    </xf>
    <xf numFmtId="0" fontId="9" fillId="0" borderId="6" xfId="0" applyFont="1" applyBorder="1" applyAlignment="1">
      <alignment horizontal="right" vertical="top" wrapText="1"/>
    </xf>
    <xf numFmtId="0" fontId="9" fillId="0" borderId="6" xfId="0" applyFont="1" applyBorder="1" applyAlignment="1">
      <alignment horizontal="right" vertical="top"/>
    </xf>
    <xf numFmtId="0" fontId="2" fillId="0" borderId="6" xfId="0" applyFont="1" applyBorder="1" applyAlignment="1">
      <alignment horizontal="right" vertical="top"/>
    </xf>
    <xf numFmtId="0" fontId="3" fillId="0" borderId="6" xfId="0" applyFont="1" applyBorder="1" applyAlignment="1">
      <alignment horizontal="right" vertical="top" wrapText="1"/>
    </xf>
    <xf numFmtId="0" fontId="3" fillId="0" borderId="6" xfId="0" applyFont="1" applyBorder="1" applyAlignment="1">
      <alignment horizontal="right" vertical="top"/>
    </xf>
    <xf numFmtId="49" fontId="2" fillId="0" borderId="2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left" vertical="top"/>
    </xf>
    <xf numFmtId="0" fontId="2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horizontal="right" vertical="top"/>
    </xf>
    <xf numFmtId="0" fontId="2" fillId="0" borderId="0" xfId="0" applyFont="1" applyAlignment="1">
      <alignment horizontal="left" vertical="top"/>
    </xf>
    <xf numFmtId="49" fontId="3" fillId="0" borderId="5" xfId="0" applyNumberFormat="1" applyFont="1" applyBorder="1" applyAlignment="1">
      <alignment horizontal="left" vertical="top" wrapText="1"/>
    </xf>
    <xf numFmtId="49" fontId="3" fillId="0" borderId="6" xfId="0" applyNumberFormat="1" applyFont="1" applyBorder="1" applyAlignment="1">
      <alignment horizontal="left" vertical="top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left" vertical="top"/>
    </xf>
    <xf numFmtId="49" fontId="8" fillId="0" borderId="5" xfId="0" applyNumberFormat="1" applyFont="1" applyBorder="1" applyAlignment="1">
      <alignment horizontal="left" vertical="top" wrapText="1"/>
    </xf>
    <xf numFmtId="49" fontId="8" fillId="0" borderId="3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/>
    </xf>
    <xf numFmtId="49" fontId="9" fillId="0" borderId="5" xfId="0" applyNumberFormat="1" applyFont="1" applyBorder="1" applyAlignment="1">
      <alignment horizontal="left" vertical="top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701040</xdr:colOff>
      <xdr:row>26</xdr:row>
      <xdr:rowOff>2202180</xdr:rowOff>
    </xdr:to>
    <xdr:sp macro="" textlink="">
      <xdr:nvSpPr>
        <xdr:cNvPr id="1067" name="_x0000_t202" hidden="1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523875</xdr:colOff>
      <xdr:row>28</xdr:row>
      <xdr:rowOff>0</xdr:rowOff>
    </xdr:to>
    <xdr:sp macro="" textlink="">
      <xdr:nvSpPr>
        <xdr:cNvPr id="2" name="_x0000_t202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26"/>
  <sheetViews>
    <sheetView showGridLines="0" tabSelected="1" topLeftCell="A95" zoomScale="92" zoomScaleNormal="92" workbookViewId="0">
      <selection activeCell="O126" sqref="O126"/>
    </sheetView>
  </sheetViews>
  <sheetFormatPr defaultColWidth="9.140625" defaultRowHeight="11.25" customHeight="1" outlineLevelRow="1" x14ac:dyDescent="0.25"/>
  <cols>
    <col min="1" max="1" width="8.5703125" style="1" customWidth="1"/>
    <col min="2" max="2" width="34.42578125" style="1" customWidth="1"/>
    <col min="3" max="3" width="11.85546875" style="1" customWidth="1"/>
    <col min="4" max="5" width="12.140625" style="1" customWidth="1"/>
    <col min="6" max="6" width="9.7109375" style="1" customWidth="1"/>
    <col min="7" max="8" width="12.140625" style="1" customWidth="1"/>
    <col min="9" max="9" width="9.7109375" style="1" customWidth="1"/>
    <col min="10" max="13" width="12.140625" style="1" customWidth="1"/>
    <col min="14" max="14" width="9.7109375" style="1" customWidth="1"/>
    <col min="15" max="15" width="14.7109375" style="1" customWidth="1"/>
  </cols>
  <sheetData>
    <row r="1" spans="1:15" s="1" customFormat="1" ht="14.25" x14ac:dyDescent="0.2">
      <c r="A1" s="2"/>
      <c r="B1" s="2"/>
      <c r="C1" s="2"/>
      <c r="D1" s="2"/>
      <c r="E1" s="2"/>
      <c r="F1" s="2"/>
      <c r="G1" s="2"/>
      <c r="H1" s="2"/>
      <c r="I1" s="3"/>
      <c r="J1" s="3"/>
      <c r="K1" s="2"/>
      <c r="L1" s="2"/>
      <c r="M1" s="2"/>
      <c r="N1" s="2" t="s">
        <v>0</v>
      </c>
      <c r="O1" s="2"/>
    </row>
    <row r="2" spans="1:15" s="1" customFormat="1" ht="15" outlineLevel="1" x14ac:dyDescent="0.25">
      <c r="A2" s="4" t="s">
        <v>1</v>
      </c>
      <c r="B2" s="2"/>
      <c r="C2" s="2"/>
      <c r="D2" s="2"/>
      <c r="E2" s="2"/>
      <c r="F2" s="2"/>
      <c r="G2" s="2"/>
      <c r="H2" s="2"/>
      <c r="I2" s="3"/>
      <c r="J2" s="5" t="s">
        <v>2</v>
      </c>
      <c r="K2" s="2"/>
      <c r="L2" s="2"/>
      <c r="M2" s="2"/>
      <c r="N2" s="2"/>
      <c r="O2" s="2"/>
    </row>
    <row r="3" spans="1:15" s="1" customFormat="1" ht="14.25" outlineLevel="1" x14ac:dyDescent="0.2">
      <c r="A3" s="50" t="s">
        <v>3</v>
      </c>
      <c r="B3" s="51"/>
      <c r="C3" s="51"/>
      <c r="D3" s="51"/>
      <c r="E3" s="51"/>
      <c r="F3" s="2"/>
      <c r="G3" s="2"/>
      <c r="H3" s="2"/>
      <c r="I3" s="3"/>
      <c r="J3" s="50" t="s">
        <v>3</v>
      </c>
      <c r="K3" s="51"/>
      <c r="L3" s="51"/>
      <c r="M3" s="51"/>
      <c r="N3" s="51"/>
      <c r="O3" s="51"/>
    </row>
    <row r="4" spans="1:15" s="1" customFormat="1" ht="14.25" outlineLevel="1" x14ac:dyDescent="0.2">
      <c r="A4" s="50" t="s">
        <v>4</v>
      </c>
      <c r="B4" s="51"/>
      <c r="C4" s="51"/>
      <c r="D4" s="51"/>
      <c r="E4" s="51"/>
      <c r="F4" s="2"/>
      <c r="G4" s="2"/>
      <c r="H4" s="2"/>
      <c r="I4" s="3"/>
      <c r="J4" s="50" t="s">
        <v>4</v>
      </c>
      <c r="K4" s="51"/>
      <c r="L4" s="51"/>
      <c r="M4" s="51"/>
      <c r="N4" s="51"/>
      <c r="O4" s="51"/>
    </row>
    <row r="5" spans="1:15" s="1" customFormat="1" ht="14.25" outlineLevel="1" x14ac:dyDescent="0.2">
      <c r="A5" s="6" t="s">
        <v>436</v>
      </c>
      <c r="B5" s="2"/>
      <c r="C5" s="2"/>
      <c r="D5" s="2"/>
      <c r="E5" s="2"/>
      <c r="F5" s="2"/>
      <c r="G5" s="2"/>
      <c r="H5" s="2"/>
      <c r="I5" s="3"/>
      <c r="J5" s="2" t="s">
        <v>436</v>
      </c>
      <c r="K5" s="2"/>
      <c r="L5" s="2"/>
      <c r="M5" s="2"/>
      <c r="N5" s="2"/>
      <c r="O5" s="2"/>
    </row>
    <row r="6" spans="1:15" s="1" customFormat="1" ht="14.25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s="1" customFormat="1" ht="27" customHeight="1" x14ac:dyDescent="0.2">
      <c r="A7" s="52" t="s">
        <v>5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</row>
    <row r="8" spans="1:15" s="1" customFormat="1" ht="12.75" x14ac:dyDescent="0.2">
      <c r="A8" s="53" t="s">
        <v>6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7"/>
    </row>
    <row r="9" spans="1:15" s="1" customFormat="1" ht="12" x14ac:dyDescent="0.2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1:15" s="1" customFormat="1" ht="33.6" customHeight="1" x14ac:dyDescent="0.2">
      <c r="A10" s="57" t="s">
        <v>7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</row>
    <row r="11" spans="1:15" s="1" customFormat="1" ht="12.75" x14ac:dyDescent="0.2">
      <c r="A11" s="53" t="s">
        <v>8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</row>
    <row r="12" spans="1:15" s="1" customFormat="1" ht="31.5" customHeight="1" x14ac:dyDescent="0.2">
      <c r="A12" s="52" t="s">
        <v>437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</row>
    <row r="13" spans="1:15" s="1" customFormat="1" ht="12.75" x14ac:dyDescent="0.2">
      <c r="A13" s="59" t="s">
        <v>9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</row>
    <row r="14" spans="1:15" s="1" customFormat="1" ht="12" x14ac:dyDescent="0.2">
      <c r="A14" s="9"/>
      <c r="B14" s="10"/>
      <c r="C14" s="11"/>
      <c r="D14" s="12"/>
      <c r="E14" s="12"/>
      <c r="F14" s="12"/>
      <c r="G14" s="12"/>
      <c r="H14" s="12"/>
      <c r="I14" s="12"/>
      <c r="J14" s="12"/>
    </row>
    <row r="15" spans="1:15" s="1" customFormat="1" ht="14.25" x14ac:dyDescent="0.2">
      <c r="A15" s="13"/>
      <c r="B15" s="50" t="s">
        <v>10</v>
      </c>
      <c r="C15" s="51"/>
      <c r="D15" s="51"/>
      <c r="E15" s="51"/>
      <c r="F15" s="51"/>
      <c r="G15" s="51"/>
      <c r="H15" s="51"/>
      <c r="I15" s="51"/>
      <c r="J15" s="6"/>
      <c r="K15" s="14" t="s">
        <v>11</v>
      </c>
      <c r="L15" s="2"/>
      <c r="M15" s="14" t="s">
        <v>12</v>
      </c>
      <c r="N15" s="2"/>
      <c r="O15" s="2"/>
    </row>
    <row r="16" spans="1:15" s="1" customFormat="1" ht="14.25" x14ac:dyDescent="0.2">
      <c r="A16" s="13"/>
      <c r="B16" s="2"/>
      <c r="C16" s="2"/>
      <c r="D16" s="15"/>
      <c r="E16" s="15"/>
      <c r="F16" s="6" t="s">
        <v>13</v>
      </c>
      <c r="G16" s="6"/>
      <c r="H16" s="6"/>
      <c r="I16" s="6"/>
      <c r="J16" s="55">
        <f>39836.4/1000</f>
        <v>39.836400000000005</v>
      </c>
      <c r="K16" s="56"/>
      <c r="L16" s="55">
        <f>295540.8/1000</f>
        <v>295.54079999999999</v>
      </c>
      <c r="M16" s="56"/>
      <c r="N16" s="16" t="s">
        <v>14</v>
      </c>
      <c r="O16" s="2"/>
    </row>
    <row r="17" spans="1:15" s="1" customFormat="1" ht="14.25" x14ac:dyDescent="0.2">
      <c r="A17" s="13"/>
      <c r="B17" s="2"/>
      <c r="C17" s="17"/>
      <c r="D17" s="15"/>
      <c r="E17" s="15"/>
      <c r="F17" s="6" t="s">
        <v>15</v>
      </c>
      <c r="G17" s="6"/>
      <c r="H17" s="6"/>
      <c r="I17" s="6"/>
      <c r="J17" s="55">
        <f>1079/1000</f>
        <v>1.079</v>
      </c>
      <c r="K17" s="56"/>
      <c r="L17" s="55">
        <f>31958/1000</f>
        <v>31.957999999999998</v>
      </c>
      <c r="M17" s="56"/>
      <c r="N17" s="16" t="s">
        <v>14</v>
      </c>
      <c r="O17" s="2"/>
    </row>
    <row r="18" spans="1:15" s="1" customFormat="1" ht="14.25" x14ac:dyDescent="0.2">
      <c r="A18" s="13"/>
      <c r="B18" s="2"/>
      <c r="C18" s="2"/>
      <c r="D18" s="15"/>
      <c r="E18" s="15"/>
      <c r="F18" s="6" t="s">
        <v>16</v>
      </c>
      <c r="G18" s="6"/>
      <c r="H18" s="6"/>
      <c r="I18" s="6"/>
      <c r="J18" s="55" t="s">
        <v>17</v>
      </c>
      <c r="K18" s="56"/>
      <c r="L18" s="55" t="s">
        <v>17</v>
      </c>
      <c r="M18" s="56"/>
      <c r="N18" s="16" t="s">
        <v>18</v>
      </c>
      <c r="O18" s="2"/>
    </row>
    <row r="19" spans="1:15" s="1" customFormat="1" ht="14.25" x14ac:dyDescent="0.2">
      <c r="A19" s="13"/>
      <c r="B19" s="2"/>
      <c r="C19" s="6"/>
      <c r="D19" s="2"/>
      <c r="E19" s="6"/>
      <c r="F19" s="6" t="s">
        <v>19</v>
      </c>
      <c r="G19" s="6"/>
      <c r="H19" s="6"/>
      <c r="I19" s="6"/>
      <c r="J19" s="55" t="s">
        <v>20</v>
      </c>
      <c r="K19" s="56"/>
      <c r="L19" s="55" t="s">
        <v>20</v>
      </c>
      <c r="M19" s="56"/>
      <c r="N19" s="16" t="s">
        <v>18</v>
      </c>
      <c r="O19" s="2"/>
    </row>
    <row r="20" spans="1:15" s="1" customFormat="1" ht="14.25" x14ac:dyDescent="0.2">
      <c r="A20" s="13"/>
      <c r="B20" s="2"/>
      <c r="C20" s="6"/>
      <c r="D20" s="2"/>
      <c r="E20" s="6"/>
      <c r="F20" s="6" t="s">
        <v>21</v>
      </c>
      <c r="G20" s="6"/>
      <c r="H20" s="6"/>
      <c r="I20" s="6"/>
      <c r="J20" s="6"/>
      <c r="K20" s="2"/>
      <c r="L20" s="2"/>
      <c r="M20" s="2"/>
      <c r="N20" s="2"/>
      <c r="O20" s="2"/>
    </row>
    <row r="21" spans="1:15" s="1" customFormat="1" ht="14.25" x14ac:dyDescent="0.2">
      <c r="A21" s="13"/>
      <c r="B21" s="18"/>
      <c r="C21" s="19"/>
      <c r="D21" s="20"/>
      <c r="E21" s="20"/>
      <c r="F21" s="20"/>
      <c r="G21" s="20"/>
      <c r="H21" s="20"/>
      <c r="I21" s="20"/>
      <c r="J21" s="20"/>
      <c r="K21" s="2"/>
      <c r="L21" s="2"/>
      <c r="M21" s="2"/>
      <c r="N21" s="2"/>
      <c r="O21" s="2"/>
    </row>
    <row r="22" spans="1:15" s="1" customFormat="1" ht="21.75" customHeight="1" x14ac:dyDescent="0.2">
      <c r="A22" s="54" t="s">
        <v>22</v>
      </c>
      <c r="B22" s="54" t="s">
        <v>23</v>
      </c>
      <c r="C22" s="54" t="s">
        <v>24</v>
      </c>
      <c r="D22" s="54" t="s">
        <v>25</v>
      </c>
      <c r="E22" s="54"/>
      <c r="F22" s="54"/>
      <c r="G22" s="54" t="s">
        <v>26</v>
      </c>
      <c r="H22" s="54"/>
      <c r="I22" s="54"/>
      <c r="J22" s="54" t="s">
        <v>27</v>
      </c>
      <c r="K22" s="54"/>
      <c r="L22" s="54" t="s">
        <v>28</v>
      </c>
      <c r="M22" s="54"/>
      <c r="N22" s="54"/>
      <c r="O22" s="21" t="s">
        <v>29</v>
      </c>
    </row>
    <row r="23" spans="1:15" s="1" customFormat="1" ht="33" customHeight="1" x14ac:dyDescent="0.2">
      <c r="A23" s="54"/>
      <c r="B23" s="54"/>
      <c r="C23" s="54"/>
      <c r="D23" s="54" t="s">
        <v>30</v>
      </c>
      <c r="E23" s="21" t="s">
        <v>31</v>
      </c>
      <c r="F23" s="21" t="s">
        <v>32</v>
      </c>
      <c r="G23" s="54" t="s">
        <v>30</v>
      </c>
      <c r="H23" s="21" t="s">
        <v>31</v>
      </c>
      <c r="I23" s="21" t="s">
        <v>32</v>
      </c>
      <c r="J23" s="21" t="s">
        <v>33</v>
      </c>
      <c r="K23" s="21" t="s">
        <v>34</v>
      </c>
      <c r="L23" s="54" t="s">
        <v>30</v>
      </c>
      <c r="M23" s="21" t="s">
        <v>31</v>
      </c>
      <c r="N23" s="21" t="s">
        <v>32</v>
      </c>
      <c r="O23" s="21" t="s">
        <v>35</v>
      </c>
    </row>
    <row r="24" spans="1:15" s="1" customFormat="1" ht="27.75" customHeight="1" x14ac:dyDescent="0.2">
      <c r="A24" s="54"/>
      <c r="B24" s="54"/>
      <c r="C24" s="54"/>
      <c r="D24" s="54"/>
      <c r="E24" s="21" t="s">
        <v>36</v>
      </c>
      <c r="F24" s="21" t="s">
        <v>37</v>
      </c>
      <c r="G24" s="54"/>
      <c r="H24" s="21" t="s">
        <v>36</v>
      </c>
      <c r="I24" s="21" t="s">
        <v>37</v>
      </c>
      <c r="J24" s="21" t="s">
        <v>36</v>
      </c>
      <c r="K24" s="21" t="s">
        <v>37</v>
      </c>
      <c r="L24" s="54"/>
      <c r="M24" s="21" t="s">
        <v>36</v>
      </c>
      <c r="N24" s="21" t="s">
        <v>37</v>
      </c>
      <c r="O24" s="21" t="s">
        <v>38</v>
      </c>
    </row>
    <row r="25" spans="1:15" s="22" customFormat="1" ht="14.25" x14ac:dyDescent="0.2">
      <c r="A25" s="23">
        <v>1</v>
      </c>
      <c r="B25" s="23">
        <v>2</v>
      </c>
      <c r="C25" s="23">
        <v>3</v>
      </c>
      <c r="D25" s="23">
        <v>4</v>
      </c>
      <c r="E25" s="23">
        <v>5</v>
      </c>
      <c r="F25" s="23">
        <v>6</v>
      </c>
      <c r="G25" s="23">
        <v>7</v>
      </c>
      <c r="H25" s="23">
        <v>8</v>
      </c>
      <c r="I25" s="23">
        <v>9</v>
      </c>
      <c r="J25" s="23">
        <v>10</v>
      </c>
      <c r="K25" s="23">
        <v>11</v>
      </c>
      <c r="L25" s="23">
        <v>12</v>
      </c>
      <c r="M25" s="23">
        <v>13</v>
      </c>
      <c r="N25" s="23">
        <v>14</v>
      </c>
      <c r="O25" s="23">
        <v>15</v>
      </c>
    </row>
    <row r="26" spans="1:15" s="22" customFormat="1" ht="14.25" x14ac:dyDescent="0.2">
      <c r="A26" s="47" t="s">
        <v>39</v>
      </c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</row>
    <row r="27" spans="1:15" s="24" customFormat="1" ht="270.75" x14ac:dyDescent="0.25">
      <c r="A27" s="25" t="s">
        <v>40</v>
      </c>
      <c r="B27" s="26" t="s">
        <v>41</v>
      </c>
      <c r="C27" s="27" t="s">
        <v>42</v>
      </c>
      <c r="D27" s="28" t="s">
        <v>43</v>
      </c>
      <c r="E27" s="28" t="s">
        <v>44</v>
      </c>
      <c r="F27" s="28" t="s">
        <v>45</v>
      </c>
      <c r="G27" s="28" t="s">
        <v>46</v>
      </c>
      <c r="H27" s="28" t="s">
        <v>47</v>
      </c>
      <c r="I27" s="28" t="s">
        <v>48</v>
      </c>
      <c r="J27" s="28" t="s">
        <v>49</v>
      </c>
      <c r="K27" s="28" t="s">
        <v>50</v>
      </c>
      <c r="L27" s="28" t="s">
        <v>51</v>
      </c>
      <c r="M27" s="28" t="s">
        <v>52</v>
      </c>
      <c r="N27" s="28" t="s">
        <v>53</v>
      </c>
      <c r="O27" s="28" t="s">
        <v>54</v>
      </c>
    </row>
    <row r="28" spans="1:15" s="1" customFormat="1" ht="28.5" x14ac:dyDescent="0.2">
      <c r="A28" s="29"/>
      <c r="B28" s="30" t="s">
        <v>55</v>
      </c>
      <c r="C28" s="31"/>
      <c r="D28" s="32" t="s">
        <v>56</v>
      </c>
      <c r="E28" s="33"/>
      <c r="F28" s="33"/>
      <c r="G28" s="32" t="s">
        <v>57</v>
      </c>
      <c r="H28" s="33"/>
      <c r="I28" s="33"/>
      <c r="J28" s="33"/>
      <c r="K28" s="32" t="s">
        <v>56</v>
      </c>
      <c r="L28" s="32" t="s">
        <v>58</v>
      </c>
      <c r="M28" s="33"/>
      <c r="N28" s="33"/>
      <c r="O28" s="33"/>
    </row>
    <row r="29" spans="1:15" s="1" customFormat="1" ht="28.5" x14ac:dyDescent="0.2">
      <c r="A29" s="29"/>
      <c r="B29" s="30" t="s">
        <v>59</v>
      </c>
      <c r="C29" s="31"/>
      <c r="D29" s="32" t="s">
        <v>60</v>
      </c>
      <c r="E29" s="33"/>
      <c r="F29" s="33"/>
      <c r="G29" s="32" t="s">
        <v>61</v>
      </c>
      <c r="H29" s="33"/>
      <c r="I29" s="33"/>
      <c r="J29" s="33"/>
      <c r="K29" s="32" t="s">
        <v>60</v>
      </c>
      <c r="L29" s="32" t="s">
        <v>62</v>
      </c>
      <c r="M29" s="33"/>
      <c r="N29" s="33"/>
      <c r="O29" s="33"/>
    </row>
    <row r="30" spans="1:15" s="1" customFormat="1" ht="14.25" x14ac:dyDescent="0.2">
      <c r="A30" s="29"/>
      <c r="B30" s="30" t="s">
        <v>63</v>
      </c>
      <c r="C30" s="31"/>
      <c r="D30" s="33"/>
      <c r="E30" s="33"/>
      <c r="F30" s="33"/>
      <c r="G30" s="32" t="s">
        <v>64</v>
      </c>
      <c r="H30" s="33"/>
      <c r="I30" s="33"/>
      <c r="J30" s="33"/>
      <c r="K30" s="33"/>
      <c r="L30" s="32" t="s">
        <v>65</v>
      </c>
      <c r="M30" s="33"/>
      <c r="N30" s="33"/>
      <c r="O30" s="33"/>
    </row>
    <row r="31" spans="1:15" s="1" customFormat="1" ht="85.5" x14ac:dyDescent="0.2">
      <c r="A31" s="25" t="s">
        <v>66</v>
      </c>
      <c r="B31" s="26" t="s">
        <v>67</v>
      </c>
      <c r="C31" s="27" t="s">
        <v>42</v>
      </c>
      <c r="D31" s="28" t="s">
        <v>68</v>
      </c>
      <c r="E31" s="28" t="s">
        <v>69</v>
      </c>
      <c r="F31" s="34"/>
      <c r="G31" s="28" t="s">
        <v>70</v>
      </c>
      <c r="H31" s="28" t="s">
        <v>71</v>
      </c>
      <c r="I31" s="34"/>
      <c r="J31" s="28" t="s">
        <v>72</v>
      </c>
      <c r="K31" s="34"/>
      <c r="L31" s="28" t="s">
        <v>73</v>
      </c>
      <c r="M31" s="28" t="s">
        <v>74</v>
      </c>
      <c r="N31" s="34"/>
      <c r="O31" s="34"/>
    </row>
    <row r="32" spans="1:15" s="1" customFormat="1" ht="71.25" x14ac:dyDescent="0.2">
      <c r="A32" s="25" t="s">
        <v>75</v>
      </c>
      <c r="B32" s="26" t="s">
        <v>76</v>
      </c>
      <c r="C32" s="27" t="s">
        <v>42</v>
      </c>
      <c r="D32" s="28" t="s">
        <v>77</v>
      </c>
      <c r="E32" s="28" t="s">
        <v>78</v>
      </c>
      <c r="F32" s="34"/>
      <c r="G32" s="28" t="s">
        <v>79</v>
      </c>
      <c r="H32" s="34"/>
      <c r="I32" s="34"/>
      <c r="J32" s="28" t="s">
        <v>80</v>
      </c>
      <c r="K32" s="34"/>
      <c r="L32" s="28" t="s">
        <v>81</v>
      </c>
      <c r="M32" s="34"/>
      <c r="N32" s="34"/>
      <c r="O32" s="34"/>
    </row>
    <row r="33" spans="1:15" s="1" customFormat="1" ht="228" x14ac:dyDescent="0.2">
      <c r="A33" s="25" t="s">
        <v>82</v>
      </c>
      <c r="B33" s="26" t="s">
        <v>83</v>
      </c>
      <c r="C33" s="27" t="s">
        <v>84</v>
      </c>
      <c r="D33" s="28" t="s">
        <v>85</v>
      </c>
      <c r="E33" s="28" t="s">
        <v>86</v>
      </c>
      <c r="F33" s="34"/>
      <c r="G33" s="28" t="s">
        <v>87</v>
      </c>
      <c r="H33" s="28" t="s">
        <v>88</v>
      </c>
      <c r="I33" s="34"/>
      <c r="J33" s="28" t="s">
        <v>89</v>
      </c>
      <c r="K33" s="28" t="s">
        <v>90</v>
      </c>
      <c r="L33" s="28" t="s">
        <v>91</v>
      </c>
      <c r="M33" s="28" t="s">
        <v>92</v>
      </c>
      <c r="N33" s="34"/>
      <c r="O33" s="28" t="s">
        <v>93</v>
      </c>
    </row>
    <row r="34" spans="1:15" s="1" customFormat="1" ht="28.5" x14ac:dyDescent="0.2">
      <c r="A34" s="29"/>
      <c r="B34" s="30" t="s">
        <v>94</v>
      </c>
      <c r="C34" s="31"/>
      <c r="D34" s="32" t="s">
        <v>56</v>
      </c>
      <c r="E34" s="33"/>
      <c r="F34" s="33"/>
      <c r="G34" s="32" t="s">
        <v>95</v>
      </c>
      <c r="H34" s="33"/>
      <c r="I34" s="33"/>
      <c r="J34" s="33"/>
      <c r="K34" s="32" t="s">
        <v>56</v>
      </c>
      <c r="L34" s="32" t="s">
        <v>96</v>
      </c>
      <c r="M34" s="33"/>
      <c r="N34" s="33"/>
      <c r="O34" s="33"/>
    </row>
    <row r="35" spans="1:15" s="1" customFormat="1" ht="28.5" x14ac:dyDescent="0.2">
      <c r="A35" s="29"/>
      <c r="B35" s="30" t="s">
        <v>97</v>
      </c>
      <c r="C35" s="31"/>
      <c r="D35" s="32" t="s">
        <v>60</v>
      </c>
      <c r="E35" s="33"/>
      <c r="F35" s="33"/>
      <c r="G35" s="32" t="s">
        <v>98</v>
      </c>
      <c r="H35" s="33"/>
      <c r="I35" s="33"/>
      <c r="J35" s="33"/>
      <c r="K35" s="32" t="s">
        <v>60</v>
      </c>
      <c r="L35" s="32" t="s">
        <v>99</v>
      </c>
      <c r="M35" s="33"/>
      <c r="N35" s="33"/>
      <c r="O35" s="33"/>
    </row>
    <row r="36" spans="1:15" s="1" customFormat="1" ht="14.25" x14ac:dyDescent="0.2">
      <c r="A36" s="29"/>
      <c r="B36" s="30" t="s">
        <v>63</v>
      </c>
      <c r="C36" s="31"/>
      <c r="D36" s="33"/>
      <c r="E36" s="33"/>
      <c r="F36" s="33"/>
      <c r="G36" s="32" t="s">
        <v>100</v>
      </c>
      <c r="H36" s="33"/>
      <c r="I36" s="33"/>
      <c r="J36" s="33"/>
      <c r="K36" s="33"/>
      <c r="L36" s="32" t="s">
        <v>101</v>
      </c>
      <c r="M36" s="33"/>
      <c r="N36" s="33"/>
      <c r="O36" s="33"/>
    </row>
    <row r="37" spans="1:15" s="1" customFormat="1" ht="85.5" x14ac:dyDescent="0.2">
      <c r="A37" s="25" t="s">
        <v>102</v>
      </c>
      <c r="B37" s="26" t="s">
        <v>103</v>
      </c>
      <c r="C37" s="27" t="s">
        <v>84</v>
      </c>
      <c r="D37" s="28" t="s">
        <v>104</v>
      </c>
      <c r="E37" s="28" t="s">
        <v>105</v>
      </c>
      <c r="F37" s="34"/>
      <c r="G37" s="28" t="s">
        <v>106</v>
      </c>
      <c r="H37" s="28" t="s">
        <v>107</v>
      </c>
      <c r="I37" s="34"/>
      <c r="J37" s="28" t="s">
        <v>108</v>
      </c>
      <c r="K37" s="34"/>
      <c r="L37" s="28" t="s">
        <v>109</v>
      </c>
      <c r="M37" s="28" t="s">
        <v>110</v>
      </c>
      <c r="N37" s="34"/>
      <c r="O37" s="34"/>
    </row>
    <row r="38" spans="1:15" s="1" customFormat="1" ht="228" x14ac:dyDescent="0.2">
      <c r="A38" s="25" t="s">
        <v>111</v>
      </c>
      <c r="B38" s="26" t="s">
        <v>112</v>
      </c>
      <c r="C38" s="27" t="s">
        <v>95</v>
      </c>
      <c r="D38" s="28" t="s">
        <v>113</v>
      </c>
      <c r="E38" s="28" t="s">
        <v>114</v>
      </c>
      <c r="F38" s="34"/>
      <c r="G38" s="28" t="s">
        <v>115</v>
      </c>
      <c r="H38" s="28" t="s">
        <v>116</v>
      </c>
      <c r="I38" s="34"/>
      <c r="J38" s="28" t="s">
        <v>117</v>
      </c>
      <c r="K38" s="28" t="s">
        <v>90</v>
      </c>
      <c r="L38" s="28" t="s">
        <v>118</v>
      </c>
      <c r="M38" s="28" t="s">
        <v>119</v>
      </c>
      <c r="N38" s="34"/>
      <c r="O38" s="28" t="s">
        <v>120</v>
      </c>
    </row>
    <row r="39" spans="1:15" s="1" customFormat="1" ht="28.5" x14ac:dyDescent="0.2">
      <c r="A39" s="29"/>
      <c r="B39" s="30" t="s">
        <v>121</v>
      </c>
      <c r="C39" s="31"/>
      <c r="D39" s="32" t="s">
        <v>56</v>
      </c>
      <c r="E39" s="33"/>
      <c r="F39" s="33"/>
      <c r="G39" s="32" t="s">
        <v>42</v>
      </c>
      <c r="H39" s="33"/>
      <c r="I39" s="33"/>
      <c r="J39" s="33"/>
      <c r="K39" s="32" t="s">
        <v>56</v>
      </c>
      <c r="L39" s="32" t="s">
        <v>122</v>
      </c>
      <c r="M39" s="33"/>
      <c r="N39" s="33"/>
      <c r="O39" s="33"/>
    </row>
    <row r="40" spans="1:15" s="1" customFormat="1" ht="28.5" x14ac:dyDescent="0.2">
      <c r="A40" s="29"/>
      <c r="B40" s="30" t="s">
        <v>123</v>
      </c>
      <c r="C40" s="31"/>
      <c r="D40" s="32" t="s">
        <v>60</v>
      </c>
      <c r="E40" s="33"/>
      <c r="F40" s="33"/>
      <c r="G40" s="32" t="s">
        <v>124</v>
      </c>
      <c r="H40" s="33"/>
      <c r="I40" s="33"/>
      <c r="J40" s="33"/>
      <c r="K40" s="32" t="s">
        <v>60</v>
      </c>
      <c r="L40" s="32" t="s">
        <v>125</v>
      </c>
      <c r="M40" s="33"/>
      <c r="N40" s="33"/>
      <c r="O40" s="33"/>
    </row>
    <row r="41" spans="1:15" s="1" customFormat="1" ht="14.25" x14ac:dyDescent="0.2">
      <c r="A41" s="29"/>
      <c r="B41" s="30" t="s">
        <v>63</v>
      </c>
      <c r="C41" s="31"/>
      <c r="D41" s="33"/>
      <c r="E41" s="33"/>
      <c r="F41" s="33"/>
      <c r="G41" s="32" t="s">
        <v>126</v>
      </c>
      <c r="H41" s="33"/>
      <c r="I41" s="33"/>
      <c r="J41" s="33"/>
      <c r="K41" s="33"/>
      <c r="L41" s="32" t="s">
        <v>127</v>
      </c>
      <c r="M41" s="33"/>
      <c r="N41" s="33"/>
      <c r="O41" s="33"/>
    </row>
    <row r="42" spans="1:15" s="1" customFormat="1" ht="114" x14ac:dyDescent="0.2">
      <c r="A42" s="25" t="s">
        <v>128</v>
      </c>
      <c r="B42" s="26" t="s">
        <v>129</v>
      </c>
      <c r="C42" s="27" t="s">
        <v>95</v>
      </c>
      <c r="D42" s="28" t="s">
        <v>130</v>
      </c>
      <c r="E42" s="34"/>
      <c r="F42" s="34"/>
      <c r="G42" s="28" t="s">
        <v>131</v>
      </c>
      <c r="H42" s="34"/>
      <c r="I42" s="34"/>
      <c r="J42" s="28" t="s">
        <v>132</v>
      </c>
      <c r="K42" s="34"/>
      <c r="L42" s="28" t="s">
        <v>133</v>
      </c>
      <c r="M42" s="34"/>
      <c r="N42" s="34"/>
      <c r="O42" s="34"/>
    </row>
    <row r="43" spans="1:15" s="1" customFormat="1" ht="256.5" x14ac:dyDescent="0.2">
      <c r="A43" s="25" t="s">
        <v>134</v>
      </c>
      <c r="B43" s="26" t="s">
        <v>135</v>
      </c>
      <c r="C43" s="27" t="s">
        <v>84</v>
      </c>
      <c r="D43" s="28" t="s">
        <v>136</v>
      </c>
      <c r="E43" s="28" t="s">
        <v>137</v>
      </c>
      <c r="F43" s="28" t="s">
        <v>138</v>
      </c>
      <c r="G43" s="28" t="s">
        <v>139</v>
      </c>
      <c r="H43" s="28" t="s">
        <v>140</v>
      </c>
      <c r="I43" s="28" t="s">
        <v>124</v>
      </c>
      <c r="J43" s="28" t="s">
        <v>141</v>
      </c>
      <c r="K43" s="28" t="s">
        <v>142</v>
      </c>
      <c r="L43" s="28" t="s">
        <v>143</v>
      </c>
      <c r="M43" s="28" t="s">
        <v>144</v>
      </c>
      <c r="N43" s="28" t="s">
        <v>145</v>
      </c>
      <c r="O43" s="28" t="s">
        <v>146</v>
      </c>
    </row>
    <row r="44" spans="1:15" s="1" customFormat="1" ht="28.5" x14ac:dyDescent="0.2">
      <c r="A44" s="29"/>
      <c r="B44" s="30" t="s">
        <v>147</v>
      </c>
      <c r="C44" s="31"/>
      <c r="D44" s="32" t="s">
        <v>56</v>
      </c>
      <c r="E44" s="33"/>
      <c r="F44" s="33"/>
      <c r="G44" s="32" t="s">
        <v>148</v>
      </c>
      <c r="H44" s="33"/>
      <c r="I44" s="33"/>
      <c r="J44" s="33"/>
      <c r="K44" s="32" t="s">
        <v>56</v>
      </c>
      <c r="L44" s="32" t="s">
        <v>149</v>
      </c>
      <c r="M44" s="33"/>
      <c r="N44" s="33"/>
      <c r="O44" s="33"/>
    </row>
    <row r="45" spans="1:15" s="1" customFormat="1" ht="28.5" x14ac:dyDescent="0.2">
      <c r="A45" s="29"/>
      <c r="B45" s="30" t="s">
        <v>150</v>
      </c>
      <c r="C45" s="31"/>
      <c r="D45" s="32" t="s">
        <v>60</v>
      </c>
      <c r="E45" s="33"/>
      <c r="F45" s="33"/>
      <c r="G45" s="32" t="s">
        <v>151</v>
      </c>
      <c r="H45" s="33"/>
      <c r="I45" s="33"/>
      <c r="J45" s="33"/>
      <c r="K45" s="32" t="s">
        <v>60</v>
      </c>
      <c r="L45" s="32" t="s">
        <v>152</v>
      </c>
      <c r="M45" s="33"/>
      <c r="N45" s="33"/>
      <c r="O45" s="33"/>
    </row>
    <row r="46" spans="1:15" s="1" customFormat="1" ht="14.25" x14ac:dyDescent="0.2">
      <c r="A46" s="29"/>
      <c r="B46" s="30" t="s">
        <v>63</v>
      </c>
      <c r="C46" s="31"/>
      <c r="D46" s="33"/>
      <c r="E46" s="33"/>
      <c r="F46" s="33"/>
      <c r="G46" s="32" t="s">
        <v>153</v>
      </c>
      <c r="H46" s="33"/>
      <c r="I46" s="33"/>
      <c r="J46" s="33"/>
      <c r="K46" s="33"/>
      <c r="L46" s="32" t="s">
        <v>154</v>
      </c>
      <c r="M46" s="33"/>
      <c r="N46" s="33"/>
      <c r="O46" s="33"/>
    </row>
    <row r="47" spans="1:15" s="1" customFormat="1" ht="114" x14ac:dyDescent="0.2">
      <c r="A47" s="25" t="s">
        <v>155</v>
      </c>
      <c r="B47" s="26" t="s">
        <v>156</v>
      </c>
      <c r="C47" s="27" t="s">
        <v>98</v>
      </c>
      <c r="D47" s="28" t="s">
        <v>157</v>
      </c>
      <c r="E47" s="28" t="s">
        <v>158</v>
      </c>
      <c r="F47" s="34"/>
      <c r="G47" s="28" t="s">
        <v>159</v>
      </c>
      <c r="H47" s="28" t="s">
        <v>160</v>
      </c>
      <c r="I47" s="34"/>
      <c r="J47" s="28" t="s">
        <v>161</v>
      </c>
      <c r="K47" s="34"/>
      <c r="L47" s="28" t="s">
        <v>162</v>
      </c>
      <c r="M47" s="28" t="s">
        <v>163</v>
      </c>
      <c r="N47" s="34"/>
      <c r="O47" s="34"/>
    </row>
    <row r="48" spans="1:15" s="1" customFormat="1" ht="228" x14ac:dyDescent="0.2">
      <c r="A48" s="25" t="s">
        <v>164</v>
      </c>
      <c r="B48" s="26" t="s">
        <v>165</v>
      </c>
      <c r="C48" s="27" t="s">
        <v>166</v>
      </c>
      <c r="D48" s="28" t="s">
        <v>167</v>
      </c>
      <c r="E48" s="28" t="s">
        <v>168</v>
      </c>
      <c r="F48" s="28" t="s">
        <v>169</v>
      </c>
      <c r="G48" s="28" t="s">
        <v>170</v>
      </c>
      <c r="H48" s="28" t="s">
        <v>115</v>
      </c>
      <c r="I48" s="28" t="s">
        <v>171</v>
      </c>
      <c r="J48" s="28" t="s">
        <v>172</v>
      </c>
      <c r="K48" s="28" t="s">
        <v>173</v>
      </c>
      <c r="L48" s="28" t="s">
        <v>174</v>
      </c>
      <c r="M48" s="28" t="s">
        <v>175</v>
      </c>
      <c r="N48" s="28" t="s">
        <v>176</v>
      </c>
      <c r="O48" s="28" t="s">
        <v>177</v>
      </c>
    </row>
    <row r="49" spans="1:15" s="1" customFormat="1" ht="28.5" x14ac:dyDescent="0.2">
      <c r="A49" s="29"/>
      <c r="B49" s="30" t="s">
        <v>178</v>
      </c>
      <c r="C49" s="31"/>
      <c r="D49" s="32" t="s">
        <v>56</v>
      </c>
      <c r="E49" s="33"/>
      <c r="F49" s="33"/>
      <c r="G49" s="32" t="s">
        <v>148</v>
      </c>
      <c r="H49" s="33"/>
      <c r="I49" s="33"/>
      <c r="J49" s="33"/>
      <c r="K49" s="32" t="s">
        <v>56</v>
      </c>
      <c r="L49" s="32" t="s">
        <v>179</v>
      </c>
      <c r="M49" s="33"/>
      <c r="N49" s="33"/>
      <c r="O49" s="33"/>
    </row>
    <row r="50" spans="1:15" s="1" customFormat="1" ht="28.5" x14ac:dyDescent="0.2">
      <c r="A50" s="29"/>
      <c r="B50" s="30" t="s">
        <v>180</v>
      </c>
      <c r="C50" s="31"/>
      <c r="D50" s="32" t="s">
        <v>60</v>
      </c>
      <c r="E50" s="33"/>
      <c r="F50" s="33"/>
      <c r="G50" s="32" t="s">
        <v>151</v>
      </c>
      <c r="H50" s="33"/>
      <c r="I50" s="33"/>
      <c r="J50" s="33"/>
      <c r="K50" s="32" t="s">
        <v>60</v>
      </c>
      <c r="L50" s="32" t="s">
        <v>181</v>
      </c>
      <c r="M50" s="33"/>
      <c r="N50" s="33"/>
      <c r="O50" s="33"/>
    </row>
    <row r="51" spans="1:15" s="1" customFormat="1" ht="14.25" x14ac:dyDescent="0.2">
      <c r="A51" s="29"/>
      <c r="B51" s="30" t="s">
        <v>63</v>
      </c>
      <c r="C51" s="31"/>
      <c r="D51" s="33"/>
      <c r="E51" s="33"/>
      <c r="F51" s="33"/>
      <c r="G51" s="32" t="s">
        <v>182</v>
      </c>
      <c r="H51" s="33"/>
      <c r="I51" s="33"/>
      <c r="J51" s="33"/>
      <c r="K51" s="33"/>
      <c r="L51" s="32" t="s">
        <v>183</v>
      </c>
      <c r="M51" s="33"/>
      <c r="N51" s="33"/>
      <c r="O51" s="33"/>
    </row>
    <row r="52" spans="1:15" s="1" customFormat="1" ht="85.5" x14ac:dyDescent="0.2">
      <c r="A52" s="25" t="s">
        <v>184</v>
      </c>
      <c r="B52" s="26" t="s">
        <v>185</v>
      </c>
      <c r="C52" s="27" t="s">
        <v>84</v>
      </c>
      <c r="D52" s="28" t="s">
        <v>186</v>
      </c>
      <c r="E52" s="28" t="s">
        <v>187</v>
      </c>
      <c r="F52" s="34"/>
      <c r="G52" s="28" t="s">
        <v>188</v>
      </c>
      <c r="H52" s="28" t="s">
        <v>189</v>
      </c>
      <c r="I52" s="34"/>
      <c r="J52" s="28" t="s">
        <v>190</v>
      </c>
      <c r="K52" s="34"/>
      <c r="L52" s="28" t="s">
        <v>191</v>
      </c>
      <c r="M52" s="28" t="s">
        <v>192</v>
      </c>
      <c r="N52" s="34"/>
      <c r="O52" s="34"/>
    </row>
    <row r="53" spans="1:15" s="1" customFormat="1" ht="114" x14ac:dyDescent="0.2">
      <c r="A53" s="25" t="s">
        <v>193</v>
      </c>
      <c r="B53" s="26" t="s">
        <v>194</v>
      </c>
      <c r="C53" s="27" t="s">
        <v>84</v>
      </c>
      <c r="D53" s="28" t="s">
        <v>195</v>
      </c>
      <c r="E53" s="28" t="s">
        <v>196</v>
      </c>
      <c r="F53" s="28" t="s">
        <v>197</v>
      </c>
      <c r="G53" s="28" t="s">
        <v>198</v>
      </c>
      <c r="H53" s="28" t="s">
        <v>199</v>
      </c>
      <c r="I53" s="28" t="s">
        <v>98</v>
      </c>
      <c r="J53" s="28" t="s">
        <v>200</v>
      </c>
      <c r="K53" s="28" t="s">
        <v>201</v>
      </c>
      <c r="L53" s="28" t="s">
        <v>202</v>
      </c>
      <c r="M53" s="28" t="s">
        <v>203</v>
      </c>
      <c r="N53" s="28" t="s">
        <v>204</v>
      </c>
      <c r="O53" s="28" t="s">
        <v>205</v>
      </c>
    </row>
    <row r="54" spans="1:15" s="1" customFormat="1" ht="28.5" x14ac:dyDescent="0.2">
      <c r="A54" s="29"/>
      <c r="B54" s="30" t="s">
        <v>206</v>
      </c>
      <c r="C54" s="31"/>
      <c r="D54" s="32" t="s">
        <v>207</v>
      </c>
      <c r="E54" s="33"/>
      <c r="F54" s="33"/>
      <c r="G54" s="32" t="s">
        <v>208</v>
      </c>
      <c r="H54" s="33"/>
      <c r="I54" s="33"/>
      <c r="J54" s="33"/>
      <c r="K54" s="32" t="s">
        <v>207</v>
      </c>
      <c r="L54" s="32" t="s">
        <v>209</v>
      </c>
      <c r="M54" s="33"/>
      <c r="N54" s="33"/>
      <c r="O54" s="33"/>
    </row>
    <row r="55" spans="1:15" s="1" customFormat="1" ht="28.5" x14ac:dyDescent="0.2">
      <c r="A55" s="29"/>
      <c r="B55" s="30" t="s">
        <v>210</v>
      </c>
      <c r="C55" s="31"/>
      <c r="D55" s="32" t="s">
        <v>211</v>
      </c>
      <c r="E55" s="33"/>
      <c r="F55" s="33"/>
      <c r="G55" s="32" t="s">
        <v>212</v>
      </c>
      <c r="H55" s="33"/>
      <c r="I55" s="33"/>
      <c r="J55" s="33"/>
      <c r="K55" s="32" t="s">
        <v>211</v>
      </c>
      <c r="L55" s="32" t="s">
        <v>213</v>
      </c>
      <c r="M55" s="33"/>
      <c r="N55" s="33"/>
      <c r="O55" s="33"/>
    </row>
    <row r="56" spans="1:15" s="1" customFormat="1" ht="14.25" x14ac:dyDescent="0.2">
      <c r="A56" s="29"/>
      <c r="B56" s="30" t="s">
        <v>63</v>
      </c>
      <c r="C56" s="31"/>
      <c r="D56" s="33"/>
      <c r="E56" s="33"/>
      <c r="F56" s="33"/>
      <c r="G56" s="32" t="s">
        <v>214</v>
      </c>
      <c r="H56" s="33"/>
      <c r="I56" s="33"/>
      <c r="J56" s="33"/>
      <c r="K56" s="33"/>
      <c r="L56" s="32" t="s">
        <v>215</v>
      </c>
      <c r="M56" s="33"/>
      <c r="N56" s="33"/>
      <c r="O56" s="33"/>
    </row>
    <row r="57" spans="1:15" s="1" customFormat="1" ht="71.25" x14ac:dyDescent="0.2">
      <c r="A57" s="25" t="s">
        <v>216</v>
      </c>
      <c r="B57" s="26" t="s">
        <v>217</v>
      </c>
      <c r="C57" s="27" t="s">
        <v>84</v>
      </c>
      <c r="D57" s="28" t="s">
        <v>218</v>
      </c>
      <c r="E57" s="28" t="s">
        <v>219</v>
      </c>
      <c r="F57" s="34"/>
      <c r="G57" s="28" t="s">
        <v>220</v>
      </c>
      <c r="H57" s="34"/>
      <c r="I57" s="34"/>
      <c r="J57" s="28" t="s">
        <v>221</v>
      </c>
      <c r="K57" s="34"/>
      <c r="L57" s="28" t="s">
        <v>222</v>
      </c>
      <c r="M57" s="34"/>
      <c r="N57" s="34"/>
      <c r="O57" s="34"/>
    </row>
    <row r="58" spans="1:15" s="1" customFormat="1" ht="85.5" x14ac:dyDescent="0.2">
      <c r="A58" s="25" t="s">
        <v>223</v>
      </c>
      <c r="B58" s="26" t="s">
        <v>224</v>
      </c>
      <c r="C58" s="27" t="s">
        <v>84</v>
      </c>
      <c r="D58" s="28" t="s">
        <v>225</v>
      </c>
      <c r="E58" s="28" t="s">
        <v>226</v>
      </c>
      <c r="F58" s="34"/>
      <c r="G58" s="28" t="s">
        <v>227</v>
      </c>
      <c r="H58" s="34"/>
      <c r="I58" s="34"/>
      <c r="J58" s="28" t="s">
        <v>228</v>
      </c>
      <c r="K58" s="34"/>
      <c r="L58" s="28" t="s">
        <v>229</v>
      </c>
      <c r="M58" s="34"/>
      <c r="N58" s="34"/>
      <c r="O58" s="34"/>
    </row>
    <row r="59" spans="1:15" s="1" customFormat="1" ht="256.5" x14ac:dyDescent="0.2">
      <c r="A59" s="25" t="s">
        <v>230</v>
      </c>
      <c r="B59" s="26" t="s">
        <v>231</v>
      </c>
      <c r="C59" s="27" t="s">
        <v>232</v>
      </c>
      <c r="D59" s="28" t="s">
        <v>233</v>
      </c>
      <c r="E59" s="28" t="s">
        <v>234</v>
      </c>
      <c r="F59" s="28" t="s">
        <v>235</v>
      </c>
      <c r="G59" s="28" t="s">
        <v>236</v>
      </c>
      <c r="H59" s="28" t="s">
        <v>237</v>
      </c>
      <c r="I59" s="28" t="s">
        <v>84</v>
      </c>
      <c r="J59" s="28" t="s">
        <v>238</v>
      </c>
      <c r="K59" s="28" t="s">
        <v>239</v>
      </c>
      <c r="L59" s="28" t="s">
        <v>240</v>
      </c>
      <c r="M59" s="28" t="s">
        <v>241</v>
      </c>
      <c r="N59" s="28" t="s">
        <v>242</v>
      </c>
      <c r="O59" s="28" t="s">
        <v>243</v>
      </c>
    </row>
    <row r="60" spans="1:15" s="1" customFormat="1" ht="28.5" x14ac:dyDescent="0.2">
      <c r="A60" s="29"/>
      <c r="B60" s="30" t="s">
        <v>244</v>
      </c>
      <c r="C60" s="31"/>
      <c r="D60" s="32" t="s">
        <v>56</v>
      </c>
      <c r="E60" s="33"/>
      <c r="F60" s="33"/>
      <c r="G60" s="32" t="s">
        <v>151</v>
      </c>
      <c r="H60" s="33"/>
      <c r="I60" s="33"/>
      <c r="J60" s="33"/>
      <c r="K60" s="32" t="s">
        <v>56</v>
      </c>
      <c r="L60" s="32" t="s">
        <v>245</v>
      </c>
      <c r="M60" s="33"/>
      <c r="N60" s="33"/>
      <c r="O60" s="33"/>
    </row>
    <row r="61" spans="1:15" s="1" customFormat="1" ht="28.5" x14ac:dyDescent="0.2">
      <c r="A61" s="29"/>
      <c r="B61" s="30" t="s">
        <v>246</v>
      </c>
      <c r="C61" s="31"/>
      <c r="D61" s="32" t="s">
        <v>60</v>
      </c>
      <c r="E61" s="33"/>
      <c r="F61" s="33"/>
      <c r="G61" s="32" t="s">
        <v>247</v>
      </c>
      <c r="H61" s="33"/>
      <c r="I61" s="33"/>
      <c r="J61" s="33"/>
      <c r="K61" s="32" t="s">
        <v>60</v>
      </c>
      <c r="L61" s="32" t="s">
        <v>248</v>
      </c>
      <c r="M61" s="33"/>
      <c r="N61" s="33"/>
      <c r="O61" s="33"/>
    </row>
    <row r="62" spans="1:15" s="1" customFormat="1" ht="14.25" x14ac:dyDescent="0.2">
      <c r="A62" s="29"/>
      <c r="B62" s="30" t="s">
        <v>63</v>
      </c>
      <c r="C62" s="31"/>
      <c r="D62" s="33"/>
      <c r="E62" s="33"/>
      <c r="F62" s="33"/>
      <c r="G62" s="32" t="s">
        <v>212</v>
      </c>
      <c r="H62" s="33"/>
      <c r="I62" s="33"/>
      <c r="J62" s="33"/>
      <c r="K62" s="33"/>
      <c r="L62" s="32" t="s">
        <v>249</v>
      </c>
      <c r="M62" s="33"/>
      <c r="N62" s="33"/>
      <c r="O62" s="33"/>
    </row>
    <row r="63" spans="1:15" s="1" customFormat="1" ht="114" x14ac:dyDescent="0.2">
      <c r="A63" s="25" t="s">
        <v>250</v>
      </c>
      <c r="B63" s="26" t="s">
        <v>251</v>
      </c>
      <c r="C63" s="27" t="s">
        <v>84</v>
      </c>
      <c r="D63" s="28" t="s">
        <v>252</v>
      </c>
      <c r="E63" s="28" t="s">
        <v>253</v>
      </c>
      <c r="F63" s="34"/>
      <c r="G63" s="28" t="s">
        <v>254</v>
      </c>
      <c r="H63" s="28" t="s">
        <v>255</v>
      </c>
      <c r="I63" s="34"/>
      <c r="J63" s="28" t="s">
        <v>256</v>
      </c>
      <c r="K63" s="34"/>
      <c r="L63" s="28" t="s">
        <v>245</v>
      </c>
      <c r="M63" s="28" t="s">
        <v>257</v>
      </c>
      <c r="N63" s="34"/>
      <c r="O63" s="34"/>
    </row>
    <row r="64" spans="1:15" s="1" customFormat="1" ht="270.75" x14ac:dyDescent="0.2">
      <c r="A64" s="25" t="s">
        <v>258</v>
      </c>
      <c r="B64" s="26" t="s">
        <v>259</v>
      </c>
      <c r="C64" s="27" t="s">
        <v>232</v>
      </c>
      <c r="D64" s="28" t="s">
        <v>91</v>
      </c>
      <c r="E64" s="28" t="s">
        <v>260</v>
      </c>
      <c r="F64" s="28" t="s">
        <v>261</v>
      </c>
      <c r="G64" s="28" t="s">
        <v>84</v>
      </c>
      <c r="H64" s="28" t="s">
        <v>84</v>
      </c>
      <c r="I64" s="34"/>
      <c r="J64" s="28" t="s">
        <v>262</v>
      </c>
      <c r="K64" s="28" t="s">
        <v>263</v>
      </c>
      <c r="L64" s="28" t="s">
        <v>264</v>
      </c>
      <c r="M64" s="28" t="s">
        <v>265</v>
      </c>
      <c r="N64" s="28" t="s">
        <v>95</v>
      </c>
      <c r="O64" s="28" t="s">
        <v>266</v>
      </c>
    </row>
    <row r="65" spans="1:15" s="1" customFormat="1" ht="28.5" x14ac:dyDescent="0.2">
      <c r="A65" s="29"/>
      <c r="B65" s="30" t="s">
        <v>267</v>
      </c>
      <c r="C65" s="31"/>
      <c r="D65" s="32" t="s">
        <v>56</v>
      </c>
      <c r="E65" s="33"/>
      <c r="F65" s="33"/>
      <c r="G65" s="32" t="s">
        <v>84</v>
      </c>
      <c r="H65" s="33"/>
      <c r="I65" s="33"/>
      <c r="J65" s="33"/>
      <c r="K65" s="32" t="s">
        <v>56</v>
      </c>
      <c r="L65" s="32" t="s">
        <v>268</v>
      </c>
      <c r="M65" s="33"/>
      <c r="N65" s="33"/>
      <c r="O65" s="33"/>
    </row>
    <row r="66" spans="1:15" s="1" customFormat="1" ht="28.5" x14ac:dyDescent="0.2">
      <c r="A66" s="29"/>
      <c r="B66" s="30" t="s">
        <v>269</v>
      </c>
      <c r="C66" s="31"/>
      <c r="D66" s="32" t="s">
        <v>60</v>
      </c>
      <c r="E66" s="33"/>
      <c r="F66" s="33"/>
      <c r="G66" s="32" t="s">
        <v>84</v>
      </c>
      <c r="H66" s="33"/>
      <c r="I66" s="33"/>
      <c r="J66" s="33"/>
      <c r="K66" s="32" t="s">
        <v>60</v>
      </c>
      <c r="L66" s="32" t="s">
        <v>148</v>
      </c>
      <c r="M66" s="33"/>
      <c r="N66" s="33"/>
      <c r="O66" s="33"/>
    </row>
    <row r="67" spans="1:15" s="1" customFormat="1" ht="14.25" x14ac:dyDescent="0.2">
      <c r="A67" s="29"/>
      <c r="B67" s="30" t="s">
        <v>63</v>
      </c>
      <c r="C67" s="31"/>
      <c r="D67" s="33"/>
      <c r="E67" s="33"/>
      <c r="F67" s="33"/>
      <c r="G67" s="32" t="s">
        <v>95</v>
      </c>
      <c r="H67" s="33"/>
      <c r="I67" s="33"/>
      <c r="J67" s="33"/>
      <c r="K67" s="33"/>
      <c r="L67" s="32" t="s">
        <v>270</v>
      </c>
      <c r="M67" s="33"/>
      <c r="N67" s="33"/>
      <c r="O67" s="33"/>
    </row>
    <row r="68" spans="1:15" s="1" customFormat="1" ht="14.25" x14ac:dyDescent="0.2">
      <c r="A68" s="46" t="s">
        <v>271</v>
      </c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</row>
    <row r="69" spans="1:15" s="1" customFormat="1" ht="14.25" x14ac:dyDescent="0.2">
      <c r="A69" s="49" t="s">
        <v>272</v>
      </c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</row>
    <row r="70" spans="1:15" s="1" customFormat="1" ht="14.25" x14ac:dyDescent="0.2">
      <c r="A70" s="49" t="s">
        <v>273</v>
      </c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</row>
    <row r="71" spans="1:15" s="1" customFormat="1" ht="85.5" x14ac:dyDescent="0.2">
      <c r="A71" s="25" t="s">
        <v>274</v>
      </c>
      <c r="B71" s="26" t="s">
        <v>275</v>
      </c>
      <c r="C71" s="27" t="s">
        <v>84</v>
      </c>
      <c r="D71" s="28" t="s">
        <v>276</v>
      </c>
      <c r="E71" s="28" t="s">
        <v>277</v>
      </c>
      <c r="F71" s="28" t="s">
        <v>278</v>
      </c>
      <c r="G71" s="28" t="s">
        <v>270</v>
      </c>
      <c r="H71" s="28" t="s">
        <v>279</v>
      </c>
      <c r="I71" s="28" t="s">
        <v>280</v>
      </c>
      <c r="J71" s="28" t="s">
        <v>281</v>
      </c>
      <c r="K71" s="28" t="s">
        <v>282</v>
      </c>
      <c r="L71" s="28" t="s">
        <v>283</v>
      </c>
      <c r="M71" s="28" t="s">
        <v>284</v>
      </c>
      <c r="N71" s="28" t="s">
        <v>285</v>
      </c>
      <c r="O71" s="28" t="s">
        <v>286</v>
      </c>
    </row>
    <row r="72" spans="1:15" s="1" customFormat="1" ht="28.5" x14ac:dyDescent="0.2">
      <c r="A72" s="29"/>
      <c r="B72" s="30" t="s">
        <v>287</v>
      </c>
      <c r="C72" s="31"/>
      <c r="D72" s="32" t="s">
        <v>288</v>
      </c>
      <c r="E72" s="33"/>
      <c r="F72" s="33"/>
      <c r="G72" s="32" t="s">
        <v>268</v>
      </c>
      <c r="H72" s="33"/>
      <c r="I72" s="33"/>
      <c r="J72" s="33"/>
      <c r="K72" s="32" t="s">
        <v>288</v>
      </c>
      <c r="L72" s="32" t="s">
        <v>289</v>
      </c>
      <c r="M72" s="33"/>
      <c r="N72" s="33"/>
      <c r="O72" s="33"/>
    </row>
    <row r="73" spans="1:15" s="1" customFormat="1" ht="28.5" x14ac:dyDescent="0.2">
      <c r="A73" s="29"/>
      <c r="B73" s="30" t="s">
        <v>290</v>
      </c>
      <c r="C73" s="31"/>
      <c r="D73" s="32" t="s">
        <v>291</v>
      </c>
      <c r="E73" s="33"/>
      <c r="F73" s="33"/>
      <c r="G73" s="32" t="s">
        <v>148</v>
      </c>
      <c r="H73" s="33"/>
      <c r="I73" s="33"/>
      <c r="J73" s="33"/>
      <c r="K73" s="32" t="s">
        <v>291</v>
      </c>
      <c r="L73" s="32" t="s">
        <v>292</v>
      </c>
      <c r="M73" s="33"/>
      <c r="N73" s="33"/>
      <c r="O73" s="33"/>
    </row>
    <row r="74" spans="1:15" s="1" customFormat="1" ht="14.25" x14ac:dyDescent="0.2">
      <c r="A74" s="29"/>
      <c r="B74" s="30" t="s">
        <v>63</v>
      </c>
      <c r="C74" s="31"/>
      <c r="D74" s="33"/>
      <c r="E74" s="33"/>
      <c r="F74" s="33"/>
      <c r="G74" s="32" t="s">
        <v>293</v>
      </c>
      <c r="H74" s="33"/>
      <c r="I74" s="33"/>
      <c r="J74" s="33"/>
      <c r="K74" s="33"/>
      <c r="L74" s="32" t="s">
        <v>294</v>
      </c>
      <c r="M74" s="33"/>
      <c r="N74" s="33"/>
      <c r="O74" s="33"/>
    </row>
    <row r="75" spans="1:15" s="1" customFormat="1" ht="71.25" x14ac:dyDescent="0.2">
      <c r="A75" s="25" t="s">
        <v>295</v>
      </c>
      <c r="B75" s="26" t="s">
        <v>296</v>
      </c>
      <c r="C75" s="27" t="s">
        <v>84</v>
      </c>
      <c r="D75" s="28" t="s">
        <v>297</v>
      </c>
      <c r="E75" s="28" t="s">
        <v>298</v>
      </c>
      <c r="F75" s="34"/>
      <c r="G75" s="28" t="s">
        <v>299</v>
      </c>
      <c r="H75" s="34"/>
      <c r="I75" s="34"/>
      <c r="J75" s="28" t="s">
        <v>300</v>
      </c>
      <c r="K75" s="34"/>
      <c r="L75" s="28" t="s">
        <v>301</v>
      </c>
      <c r="M75" s="34"/>
      <c r="N75" s="34"/>
      <c r="O75" s="34"/>
    </row>
    <row r="76" spans="1:15" s="1" customFormat="1" ht="85.5" x14ac:dyDescent="0.2">
      <c r="A76" s="25" t="s">
        <v>302</v>
      </c>
      <c r="B76" s="26" t="s">
        <v>303</v>
      </c>
      <c r="C76" s="27" t="s">
        <v>84</v>
      </c>
      <c r="D76" s="28" t="s">
        <v>304</v>
      </c>
      <c r="E76" s="28" t="s">
        <v>305</v>
      </c>
      <c r="F76" s="34"/>
      <c r="G76" s="28" t="s">
        <v>148</v>
      </c>
      <c r="H76" s="28" t="s">
        <v>306</v>
      </c>
      <c r="I76" s="34"/>
      <c r="J76" s="28" t="s">
        <v>307</v>
      </c>
      <c r="K76" s="28" t="s">
        <v>90</v>
      </c>
      <c r="L76" s="28" t="s">
        <v>308</v>
      </c>
      <c r="M76" s="28" t="s">
        <v>309</v>
      </c>
      <c r="N76" s="34"/>
      <c r="O76" s="28" t="s">
        <v>310</v>
      </c>
    </row>
    <row r="77" spans="1:15" s="1" customFormat="1" ht="28.5" x14ac:dyDescent="0.2">
      <c r="A77" s="29"/>
      <c r="B77" s="30" t="s">
        <v>311</v>
      </c>
      <c r="C77" s="31"/>
      <c r="D77" s="32" t="s">
        <v>207</v>
      </c>
      <c r="E77" s="33"/>
      <c r="F77" s="33"/>
      <c r="G77" s="32" t="s">
        <v>42</v>
      </c>
      <c r="H77" s="33"/>
      <c r="I77" s="33"/>
      <c r="J77" s="33"/>
      <c r="K77" s="32" t="s">
        <v>207</v>
      </c>
      <c r="L77" s="32" t="s">
        <v>312</v>
      </c>
      <c r="M77" s="33"/>
      <c r="N77" s="33"/>
      <c r="O77" s="33"/>
    </row>
    <row r="78" spans="1:15" s="1" customFormat="1" ht="28.5" x14ac:dyDescent="0.2">
      <c r="A78" s="29"/>
      <c r="B78" s="30" t="s">
        <v>313</v>
      </c>
      <c r="C78" s="31"/>
      <c r="D78" s="32" t="s">
        <v>211</v>
      </c>
      <c r="E78" s="33"/>
      <c r="F78" s="33"/>
      <c r="G78" s="32" t="s">
        <v>124</v>
      </c>
      <c r="H78" s="33"/>
      <c r="I78" s="33"/>
      <c r="J78" s="33"/>
      <c r="K78" s="32" t="s">
        <v>211</v>
      </c>
      <c r="L78" s="32" t="s">
        <v>314</v>
      </c>
      <c r="M78" s="33"/>
      <c r="N78" s="33"/>
      <c r="O78" s="33"/>
    </row>
    <row r="79" spans="1:15" s="1" customFormat="1" ht="14.25" x14ac:dyDescent="0.2">
      <c r="A79" s="29"/>
      <c r="B79" s="30" t="s">
        <v>63</v>
      </c>
      <c r="C79" s="31"/>
      <c r="D79" s="33"/>
      <c r="E79" s="33"/>
      <c r="F79" s="33"/>
      <c r="G79" s="32" t="s">
        <v>315</v>
      </c>
      <c r="H79" s="33"/>
      <c r="I79" s="33"/>
      <c r="J79" s="33"/>
      <c r="K79" s="33"/>
      <c r="L79" s="32" t="s">
        <v>316</v>
      </c>
      <c r="M79" s="33"/>
      <c r="N79" s="33"/>
      <c r="O79" s="33"/>
    </row>
    <row r="80" spans="1:15" s="1" customFormat="1" ht="71.25" x14ac:dyDescent="0.2">
      <c r="A80" s="25" t="s">
        <v>317</v>
      </c>
      <c r="B80" s="26" t="s">
        <v>318</v>
      </c>
      <c r="C80" s="27" t="s">
        <v>84</v>
      </c>
      <c r="D80" s="28" t="s">
        <v>319</v>
      </c>
      <c r="E80" s="28" t="s">
        <v>320</v>
      </c>
      <c r="F80" s="34"/>
      <c r="G80" s="28" t="s">
        <v>321</v>
      </c>
      <c r="H80" s="34"/>
      <c r="I80" s="34"/>
      <c r="J80" s="28" t="s">
        <v>322</v>
      </c>
      <c r="K80" s="34"/>
      <c r="L80" s="28" t="s">
        <v>323</v>
      </c>
      <c r="M80" s="34"/>
      <c r="N80" s="34"/>
      <c r="O80" s="34"/>
    </row>
    <row r="81" spans="1:15" s="1" customFormat="1" ht="14.25" x14ac:dyDescent="0.2">
      <c r="A81" s="49" t="s">
        <v>324</v>
      </c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</row>
    <row r="82" spans="1:15" s="1" customFormat="1" ht="114" x14ac:dyDescent="0.2">
      <c r="A82" s="25" t="s">
        <v>325</v>
      </c>
      <c r="B82" s="26" t="s">
        <v>326</v>
      </c>
      <c r="C82" s="27" t="s">
        <v>327</v>
      </c>
      <c r="D82" s="28" t="s">
        <v>328</v>
      </c>
      <c r="E82" s="28" t="s">
        <v>329</v>
      </c>
      <c r="F82" s="34"/>
      <c r="G82" s="28" t="s">
        <v>330</v>
      </c>
      <c r="H82" s="28" t="s">
        <v>331</v>
      </c>
      <c r="I82" s="34"/>
      <c r="J82" s="28" t="s">
        <v>332</v>
      </c>
      <c r="K82" s="28" t="s">
        <v>90</v>
      </c>
      <c r="L82" s="28" t="s">
        <v>333</v>
      </c>
      <c r="M82" s="28" t="s">
        <v>334</v>
      </c>
      <c r="N82" s="34"/>
      <c r="O82" s="28" t="s">
        <v>335</v>
      </c>
    </row>
    <row r="83" spans="1:15" s="1" customFormat="1" ht="28.5" x14ac:dyDescent="0.2">
      <c r="A83" s="29"/>
      <c r="B83" s="30" t="s">
        <v>336</v>
      </c>
      <c r="C83" s="31"/>
      <c r="D83" s="32" t="s">
        <v>288</v>
      </c>
      <c r="E83" s="33"/>
      <c r="F83" s="33"/>
      <c r="G83" s="32" t="s">
        <v>337</v>
      </c>
      <c r="H83" s="33"/>
      <c r="I83" s="33"/>
      <c r="J83" s="33"/>
      <c r="K83" s="32" t="s">
        <v>288</v>
      </c>
      <c r="L83" s="32" t="s">
        <v>338</v>
      </c>
      <c r="M83" s="33"/>
      <c r="N83" s="33"/>
      <c r="O83" s="33"/>
    </row>
    <row r="84" spans="1:15" s="1" customFormat="1" ht="28.5" x14ac:dyDescent="0.2">
      <c r="A84" s="29"/>
      <c r="B84" s="30" t="s">
        <v>339</v>
      </c>
      <c r="C84" s="31"/>
      <c r="D84" s="32" t="s">
        <v>291</v>
      </c>
      <c r="E84" s="33"/>
      <c r="F84" s="33"/>
      <c r="G84" s="32" t="s">
        <v>340</v>
      </c>
      <c r="H84" s="33"/>
      <c r="I84" s="33"/>
      <c r="J84" s="33"/>
      <c r="K84" s="32" t="s">
        <v>291</v>
      </c>
      <c r="L84" s="32" t="s">
        <v>341</v>
      </c>
      <c r="M84" s="33"/>
      <c r="N84" s="33"/>
      <c r="O84" s="33"/>
    </row>
    <row r="85" spans="1:15" s="1" customFormat="1" ht="14.25" x14ac:dyDescent="0.2">
      <c r="A85" s="29"/>
      <c r="B85" s="30" t="s">
        <v>63</v>
      </c>
      <c r="C85" s="31"/>
      <c r="D85" s="33"/>
      <c r="E85" s="33"/>
      <c r="F85" s="33"/>
      <c r="G85" s="32" t="s">
        <v>342</v>
      </c>
      <c r="H85" s="33"/>
      <c r="I85" s="33"/>
      <c r="J85" s="33"/>
      <c r="K85" s="33"/>
      <c r="L85" s="32" t="s">
        <v>343</v>
      </c>
      <c r="M85" s="33"/>
      <c r="N85" s="33"/>
      <c r="O85" s="33"/>
    </row>
    <row r="86" spans="1:15" s="1" customFormat="1" ht="71.25" x14ac:dyDescent="0.2">
      <c r="A86" s="25" t="s">
        <v>344</v>
      </c>
      <c r="B86" s="26" t="s">
        <v>345</v>
      </c>
      <c r="C86" s="27" t="s">
        <v>346</v>
      </c>
      <c r="D86" s="28" t="s">
        <v>347</v>
      </c>
      <c r="E86" s="28" t="s">
        <v>348</v>
      </c>
      <c r="F86" s="34"/>
      <c r="G86" s="28" t="s">
        <v>100</v>
      </c>
      <c r="H86" s="28" t="s">
        <v>349</v>
      </c>
      <c r="I86" s="34"/>
      <c r="J86" s="28" t="s">
        <v>350</v>
      </c>
      <c r="K86" s="34"/>
      <c r="L86" s="28" t="s">
        <v>351</v>
      </c>
      <c r="M86" s="28" t="s">
        <v>352</v>
      </c>
      <c r="N86" s="34"/>
      <c r="O86" s="34"/>
    </row>
    <row r="87" spans="1:15" s="1" customFormat="1" ht="99.75" x14ac:dyDescent="0.2">
      <c r="A87" s="25" t="s">
        <v>353</v>
      </c>
      <c r="B87" s="26" t="s">
        <v>354</v>
      </c>
      <c r="C87" s="27" t="s">
        <v>139</v>
      </c>
      <c r="D87" s="28" t="s">
        <v>355</v>
      </c>
      <c r="E87" s="28" t="s">
        <v>356</v>
      </c>
      <c r="F87" s="34"/>
      <c r="G87" s="28" t="s">
        <v>357</v>
      </c>
      <c r="H87" s="28" t="s">
        <v>358</v>
      </c>
      <c r="I87" s="34"/>
      <c r="J87" s="28" t="s">
        <v>359</v>
      </c>
      <c r="K87" s="34"/>
      <c r="L87" s="28" t="s">
        <v>360</v>
      </c>
      <c r="M87" s="28" t="s">
        <v>361</v>
      </c>
      <c r="N87" s="34"/>
      <c r="O87" s="34"/>
    </row>
    <row r="88" spans="1:15" s="1" customFormat="1" ht="128.25" x14ac:dyDescent="0.2">
      <c r="A88" s="25" t="s">
        <v>362</v>
      </c>
      <c r="B88" s="26" t="s">
        <v>363</v>
      </c>
      <c r="C88" s="27" t="s">
        <v>327</v>
      </c>
      <c r="D88" s="28" t="s">
        <v>364</v>
      </c>
      <c r="E88" s="28" t="s">
        <v>365</v>
      </c>
      <c r="F88" s="28" t="s">
        <v>366</v>
      </c>
      <c r="G88" s="28" t="s">
        <v>367</v>
      </c>
      <c r="H88" s="28" t="s">
        <v>368</v>
      </c>
      <c r="I88" s="28" t="s">
        <v>84</v>
      </c>
      <c r="J88" s="28" t="s">
        <v>369</v>
      </c>
      <c r="K88" s="28" t="s">
        <v>370</v>
      </c>
      <c r="L88" s="28" t="s">
        <v>371</v>
      </c>
      <c r="M88" s="28" t="s">
        <v>372</v>
      </c>
      <c r="N88" s="28" t="s">
        <v>373</v>
      </c>
      <c r="O88" s="28" t="s">
        <v>374</v>
      </c>
    </row>
    <row r="89" spans="1:15" s="1" customFormat="1" ht="28.5" x14ac:dyDescent="0.2">
      <c r="A89" s="29"/>
      <c r="B89" s="30" t="s">
        <v>375</v>
      </c>
      <c r="C89" s="31"/>
      <c r="D89" s="32" t="s">
        <v>288</v>
      </c>
      <c r="E89" s="33"/>
      <c r="F89" s="33"/>
      <c r="G89" s="32" t="s">
        <v>376</v>
      </c>
      <c r="H89" s="33"/>
      <c r="I89" s="33"/>
      <c r="J89" s="33"/>
      <c r="K89" s="32" t="s">
        <v>288</v>
      </c>
      <c r="L89" s="32" t="s">
        <v>377</v>
      </c>
      <c r="M89" s="33"/>
      <c r="N89" s="33"/>
      <c r="O89" s="33"/>
    </row>
    <row r="90" spans="1:15" s="1" customFormat="1" ht="28.5" x14ac:dyDescent="0.2">
      <c r="A90" s="29"/>
      <c r="B90" s="30" t="s">
        <v>378</v>
      </c>
      <c r="C90" s="31"/>
      <c r="D90" s="32" t="s">
        <v>291</v>
      </c>
      <c r="E90" s="33"/>
      <c r="F90" s="33"/>
      <c r="G90" s="32" t="s">
        <v>151</v>
      </c>
      <c r="H90" s="33"/>
      <c r="I90" s="33"/>
      <c r="J90" s="33"/>
      <c r="K90" s="32" t="s">
        <v>291</v>
      </c>
      <c r="L90" s="32" t="s">
        <v>379</v>
      </c>
      <c r="M90" s="33"/>
      <c r="N90" s="33"/>
      <c r="O90" s="33"/>
    </row>
    <row r="91" spans="1:15" s="1" customFormat="1" ht="14.25" x14ac:dyDescent="0.2">
      <c r="A91" s="29"/>
      <c r="B91" s="30" t="s">
        <v>63</v>
      </c>
      <c r="C91" s="31"/>
      <c r="D91" s="33"/>
      <c r="E91" s="33"/>
      <c r="F91" s="33"/>
      <c r="G91" s="32" t="s">
        <v>182</v>
      </c>
      <c r="H91" s="33"/>
      <c r="I91" s="33"/>
      <c r="J91" s="33"/>
      <c r="K91" s="33"/>
      <c r="L91" s="32" t="s">
        <v>380</v>
      </c>
      <c r="M91" s="33"/>
      <c r="N91" s="33"/>
      <c r="O91" s="33"/>
    </row>
    <row r="92" spans="1:15" s="1" customFormat="1" ht="71.25" x14ac:dyDescent="0.2">
      <c r="A92" s="25" t="s">
        <v>381</v>
      </c>
      <c r="B92" s="26" t="s">
        <v>382</v>
      </c>
      <c r="C92" s="27" t="s">
        <v>139</v>
      </c>
      <c r="D92" s="28" t="s">
        <v>383</v>
      </c>
      <c r="E92" s="28" t="s">
        <v>384</v>
      </c>
      <c r="F92" s="34"/>
      <c r="G92" s="28" t="s">
        <v>385</v>
      </c>
      <c r="H92" s="28" t="s">
        <v>386</v>
      </c>
      <c r="I92" s="34"/>
      <c r="J92" s="28" t="s">
        <v>387</v>
      </c>
      <c r="K92" s="34"/>
      <c r="L92" s="28" t="s">
        <v>388</v>
      </c>
      <c r="M92" s="28" t="s">
        <v>389</v>
      </c>
      <c r="N92" s="34"/>
      <c r="O92" s="34"/>
    </row>
    <row r="93" spans="1:15" s="1" customFormat="1" ht="14.25" x14ac:dyDescent="0.2">
      <c r="A93" s="46" t="s">
        <v>390</v>
      </c>
      <c r="B93" s="45"/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</row>
    <row r="94" spans="1:15" s="1" customFormat="1" ht="42.75" x14ac:dyDescent="0.2">
      <c r="A94" s="44" t="s">
        <v>391</v>
      </c>
      <c r="B94" s="45"/>
      <c r="C94" s="45"/>
      <c r="D94" s="45"/>
      <c r="E94" s="45"/>
      <c r="F94" s="45"/>
      <c r="G94" s="28" t="s">
        <v>392</v>
      </c>
      <c r="H94" s="28" t="s">
        <v>393</v>
      </c>
      <c r="I94" s="28" t="s">
        <v>394</v>
      </c>
      <c r="J94" s="34"/>
      <c r="K94" s="34"/>
      <c r="L94" s="28" t="s">
        <v>395</v>
      </c>
      <c r="M94" s="28" t="s">
        <v>396</v>
      </c>
      <c r="N94" s="28" t="s">
        <v>397</v>
      </c>
      <c r="O94" s="28" t="s">
        <v>398</v>
      </c>
    </row>
    <row r="95" spans="1:15" s="1" customFormat="1" ht="14.25" x14ac:dyDescent="0.2">
      <c r="A95" s="44" t="s">
        <v>399</v>
      </c>
      <c r="B95" s="45"/>
      <c r="C95" s="45"/>
      <c r="D95" s="45"/>
      <c r="E95" s="45"/>
      <c r="F95" s="45"/>
      <c r="G95" s="34"/>
      <c r="H95" s="34"/>
      <c r="I95" s="34"/>
      <c r="J95" s="34"/>
      <c r="K95" s="34"/>
      <c r="L95" s="34"/>
      <c r="M95" s="34"/>
      <c r="N95" s="34"/>
      <c r="O95" s="34"/>
    </row>
    <row r="96" spans="1:15" s="1" customFormat="1" ht="28.5" x14ac:dyDescent="0.2">
      <c r="A96" s="44" t="s">
        <v>400</v>
      </c>
      <c r="B96" s="45"/>
      <c r="C96" s="45"/>
      <c r="D96" s="45"/>
      <c r="E96" s="45"/>
      <c r="F96" s="45"/>
      <c r="G96" s="28" t="s">
        <v>401</v>
      </c>
      <c r="H96" s="34"/>
      <c r="I96" s="34"/>
      <c r="J96" s="34"/>
      <c r="K96" s="34"/>
      <c r="L96" s="28" t="s">
        <v>402</v>
      </c>
      <c r="M96" s="34"/>
      <c r="N96" s="34"/>
      <c r="O96" s="34"/>
    </row>
    <row r="97" spans="1:15" s="1" customFormat="1" ht="28.5" x14ac:dyDescent="0.2">
      <c r="A97" s="44" t="s">
        <v>403</v>
      </c>
      <c r="B97" s="45"/>
      <c r="C97" s="45"/>
      <c r="D97" s="45"/>
      <c r="E97" s="45"/>
      <c r="F97" s="45"/>
      <c r="G97" s="28" t="s">
        <v>404</v>
      </c>
      <c r="H97" s="34"/>
      <c r="I97" s="34"/>
      <c r="J97" s="34"/>
      <c r="K97" s="34"/>
      <c r="L97" s="28" t="s">
        <v>405</v>
      </c>
      <c r="M97" s="34"/>
      <c r="N97" s="34"/>
      <c r="O97" s="34"/>
    </row>
    <row r="98" spans="1:15" s="1" customFormat="1" ht="28.5" x14ac:dyDescent="0.2">
      <c r="A98" s="44" t="s">
        <v>406</v>
      </c>
      <c r="B98" s="45"/>
      <c r="C98" s="45"/>
      <c r="D98" s="45"/>
      <c r="E98" s="45"/>
      <c r="F98" s="45"/>
      <c r="G98" s="28" t="s">
        <v>407</v>
      </c>
      <c r="H98" s="34"/>
      <c r="I98" s="34"/>
      <c r="J98" s="34"/>
      <c r="K98" s="34"/>
      <c r="L98" s="28" t="s">
        <v>408</v>
      </c>
      <c r="M98" s="34"/>
      <c r="N98" s="34"/>
      <c r="O98" s="34"/>
    </row>
    <row r="99" spans="1:15" s="1" customFormat="1" ht="28.5" x14ac:dyDescent="0.2">
      <c r="A99" s="44" t="s">
        <v>409</v>
      </c>
      <c r="B99" s="45"/>
      <c r="C99" s="45"/>
      <c r="D99" s="45"/>
      <c r="E99" s="45"/>
      <c r="F99" s="45"/>
      <c r="G99" s="28" t="s">
        <v>410</v>
      </c>
      <c r="H99" s="34"/>
      <c r="I99" s="34"/>
      <c r="J99" s="34"/>
      <c r="K99" s="34"/>
      <c r="L99" s="28" t="s">
        <v>411</v>
      </c>
      <c r="M99" s="34"/>
      <c r="N99" s="34"/>
      <c r="O99" s="34"/>
    </row>
    <row r="100" spans="1:15" s="1" customFormat="1" ht="30" x14ac:dyDescent="0.2">
      <c r="A100" s="42" t="s">
        <v>412</v>
      </c>
      <c r="B100" s="43"/>
      <c r="C100" s="43"/>
      <c r="D100" s="43"/>
      <c r="E100" s="43"/>
      <c r="F100" s="43"/>
      <c r="G100" s="35" t="s">
        <v>413</v>
      </c>
      <c r="H100" s="36"/>
      <c r="I100" s="36"/>
      <c r="J100" s="36"/>
      <c r="K100" s="36"/>
      <c r="L100" s="35" t="s">
        <v>414</v>
      </c>
      <c r="M100" s="36"/>
      <c r="N100" s="36"/>
      <c r="O100" s="36"/>
    </row>
    <row r="101" spans="1:15" s="1" customFormat="1" ht="30" x14ac:dyDescent="0.2">
      <c r="A101" s="42" t="s">
        <v>415</v>
      </c>
      <c r="B101" s="43"/>
      <c r="C101" s="43"/>
      <c r="D101" s="43"/>
      <c r="E101" s="43"/>
      <c r="F101" s="43"/>
      <c r="G101" s="35" t="s">
        <v>407</v>
      </c>
      <c r="H101" s="36"/>
      <c r="I101" s="36"/>
      <c r="J101" s="36"/>
      <c r="K101" s="36"/>
      <c r="L101" s="35" t="s">
        <v>416</v>
      </c>
      <c r="M101" s="36"/>
      <c r="N101" s="36"/>
      <c r="O101" s="36"/>
    </row>
    <row r="102" spans="1:15" s="1" customFormat="1" ht="15" x14ac:dyDescent="0.2">
      <c r="A102" s="42" t="s">
        <v>417</v>
      </c>
      <c r="B102" s="43"/>
      <c r="C102" s="43"/>
      <c r="D102" s="43"/>
      <c r="E102" s="43"/>
      <c r="F102" s="43"/>
      <c r="G102" s="36"/>
      <c r="H102" s="36"/>
      <c r="I102" s="36"/>
      <c r="J102" s="36"/>
      <c r="K102" s="36"/>
      <c r="L102" s="36"/>
      <c r="M102" s="36"/>
      <c r="N102" s="36"/>
      <c r="O102" s="36"/>
    </row>
    <row r="103" spans="1:15" s="1" customFormat="1" ht="28.5" x14ac:dyDescent="0.2">
      <c r="A103" s="44" t="s">
        <v>418</v>
      </c>
      <c r="B103" s="45"/>
      <c r="C103" s="45"/>
      <c r="D103" s="45"/>
      <c r="E103" s="45"/>
      <c r="F103" s="45"/>
      <c r="G103" s="28" t="s">
        <v>419</v>
      </c>
      <c r="H103" s="34"/>
      <c r="I103" s="34"/>
      <c r="J103" s="34"/>
      <c r="K103" s="34"/>
      <c r="L103" s="28" t="s">
        <v>420</v>
      </c>
      <c r="M103" s="34"/>
      <c r="N103" s="34"/>
      <c r="O103" s="34"/>
    </row>
    <row r="104" spans="1:15" s="1" customFormat="1" ht="28.5" x14ac:dyDescent="0.2">
      <c r="A104" s="44" t="s">
        <v>421</v>
      </c>
      <c r="B104" s="45"/>
      <c r="C104" s="45"/>
      <c r="D104" s="45"/>
      <c r="E104" s="45"/>
      <c r="F104" s="45"/>
      <c r="G104" s="28" t="s">
        <v>422</v>
      </c>
      <c r="H104" s="34"/>
      <c r="I104" s="34"/>
      <c r="J104" s="34"/>
      <c r="K104" s="34"/>
      <c r="L104" s="28" t="s">
        <v>423</v>
      </c>
      <c r="M104" s="34"/>
      <c r="N104" s="34"/>
      <c r="O104" s="34"/>
    </row>
    <row r="105" spans="1:15" s="1" customFormat="1" ht="28.5" x14ac:dyDescent="0.2">
      <c r="A105" s="44" t="s">
        <v>424</v>
      </c>
      <c r="B105" s="45"/>
      <c r="C105" s="45"/>
      <c r="D105" s="45"/>
      <c r="E105" s="45"/>
      <c r="F105" s="45"/>
      <c r="G105" s="28" t="s">
        <v>410</v>
      </c>
      <c r="H105" s="34"/>
      <c r="I105" s="34"/>
      <c r="J105" s="34"/>
      <c r="K105" s="34"/>
      <c r="L105" s="28" t="s">
        <v>411</v>
      </c>
      <c r="M105" s="34"/>
      <c r="N105" s="34"/>
      <c r="O105" s="34"/>
    </row>
    <row r="106" spans="1:15" s="1" customFormat="1" ht="28.5" x14ac:dyDescent="0.2">
      <c r="A106" s="44" t="s">
        <v>425</v>
      </c>
      <c r="B106" s="45"/>
      <c r="C106" s="45"/>
      <c r="D106" s="45"/>
      <c r="E106" s="45"/>
      <c r="F106" s="45"/>
      <c r="G106" s="28" t="s">
        <v>426</v>
      </c>
      <c r="H106" s="34"/>
      <c r="I106" s="34"/>
      <c r="J106" s="34"/>
      <c r="K106" s="34"/>
      <c r="L106" s="28" t="s">
        <v>427</v>
      </c>
      <c r="M106" s="34"/>
      <c r="N106" s="34"/>
      <c r="O106" s="28" t="s">
        <v>398</v>
      </c>
    </row>
    <row r="107" spans="1:15" s="1" customFormat="1" ht="28.5" x14ac:dyDescent="0.2">
      <c r="A107" s="44" t="s">
        <v>428</v>
      </c>
      <c r="B107" s="45"/>
      <c r="C107" s="45"/>
      <c r="D107" s="45"/>
      <c r="E107" s="45"/>
      <c r="F107" s="45"/>
      <c r="G107" s="28" t="s">
        <v>429</v>
      </c>
      <c r="H107" s="34"/>
      <c r="I107" s="34"/>
      <c r="J107" s="34"/>
      <c r="K107" s="34"/>
      <c r="L107" s="28" t="s">
        <v>430</v>
      </c>
      <c r="M107" s="34"/>
      <c r="N107" s="34"/>
      <c r="O107" s="34"/>
    </row>
    <row r="108" spans="1:15" s="1" customFormat="1" ht="30" x14ac:dyDescent="0.2">
      <c r="A108" s="42" t="s">
        <v>431</v>
      </c>
      <c r="B108" s="43"/>
      <c r="C108" s="43"/>
      <c r="D108" s="43"/>
      <c r="E108" s="43"/>
      <c r="F108" s="43"/>
      <c r="G108" s="35" t="s">
        <v>432</v>
      </c>
      <c r="H108" s="36"/>
      <c r="I108" s="36"/>
      <c r="J108" s="36"/>
      <c r="K108" s="36"/>
      <c r="L108" s="35" t="s">
        <v>433</v>
      </c>
      <c r="M108" s="36"/>
      <c r="N108" s="36"/>
      <c r="O108" s="35" t="s">
        <v>398</v>
      </c>
    </row>
    <row r="109" spans="1:15" s="1" customFormat="1" ht="14.25" x14ac:dyDescent="0.2">
      <c r="A109" s="37"/>
      <c r="B109" s="38"/>
      <c r="C109" s="39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</row>
    <row r="110" spans="1:15" s="1" customFormat="1" ht="14.25" x14ac:dyDescent="0.2">
      <c r="A110" s="18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</row>
    <row r="111" spans="1:15" s="1" customFormat="1" ht="14.25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 s="1" customFormat="1" ht="14.25" x14ac:dyDescent="0.2">
      <c r="A112" s="41" t="s">
        <v>434</v>
      </c>
      <c r="B112" s="2"/>
      <c r="C112" s="2"/>
      <c r="D112" s="41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s="1" customFormat="1" ht="14.25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 s="1" customFormat="1" ht="14.25" x14ac:dyDescent="0.2">
      <c r="A114" s="41" t="s">
        <v>435</v>
      </c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 s="1" customFormat="1" ht="12" x14ac:dyDescent="0.2"/>
    <row r="118" spans="1:15" s="1" customFormat="1" ht="12" x14ac:dyDescent="0.2"/>
    <row r="119" spans="1:15" s="1" customFormat="1" ht="12" x14ac:dyDescent="0.2"/>
    <row r="121" spans="1:15" s="1" customFormat="1" ht="12" x14ac:dyDescent="0.2"/>
    <row r="123" spans="1:15" s="1" customFormat="1" ht="12" x14ac:dyDescent="0.2"/>
    <row r="126" spans="1:15" s="1" customFormat="1" ht="12" x14ac:dyDescent="0.2"/>
  </sheetData>
  <mergeCells count="50">
    <mergeCell ref="B22:B24"/>
    <mergeCell ref="L23:L24"/>
    <mergeCell ref="G23:G24"/>
    <mergeCell ref="J19:K19"/>
    <mergeCell ref="L19:M19"/>
    <mergeCell ref="C22:C24"/>
    <mergeCell ref="L22:N22"/>
    <mergeCell ref="D23:D24"/>
    <mergeCell ref="A8:N8"/>
    <mergeCell ref="G22:I22"/>
    <mergeCell ref="L16:M16"/>
    <mergeCell ref="J22:K22"/>
    <mergeCell ref="A10:N10"/>
    <mergeCell ref="D22:F22"/>
    <mergeCell ref="A11:N11"/>
    <mergeCell ref="L18:M18"/>
    <mergeCell ref="A13:N13"/>
    <mergeCell ref="J17:K17"/>
    <mergeCell ref="A22:A24"/>
    <mergeCell ref="J16:K16"/>
    <mergeCell ref="J18:K18"/>
    <mergeCell ref="A12:O12"/>
    <mergeCell ref="B15:I15"/>
    <mergeCell ref="L17:M17"/>
    <mergeCell ref="J3:O3"/>
    <mergeCell ref="J4:O4"/>
    <mergeCell ref="A3:E3"/>
    <mergeCell ref="A4:E4"/>
    <mergeCell ref="A7:O7"/>
    <mergeCell ref="A26:O26"/>
    <mergeCell ref="A68:O68"/>
    <mergeCell ref="A69:O69"/>
    <mergeCell ref="A70:O70"/>
    <mergeCell ref="A81:O81"/>
    <mergeCell ref="A93:O93"/>
    <mergeCell ref="A94:F94"/>
    <mergeCell ref="A95:F95"/>
    <mergeCell ref="A96:F96"/>
    <mergeCell ref="A97:F97"/>
    <mergeCell ref="A98:F98"/>
    <mergeCell ref="A99:F99"/>
    <mergeCell ref="A100:F100"/>
    <mergeCell ref="A101:F101"/>
    <mergeCell ref="A102:F102"/>
    <mergeCell ref="A108:F108"/>
    <mergeCell ref="A103:F103"/>
    <mergeCell ref="A104:F104"/>
    <mergeCell ref="A105:F105"/>
    <mergeCell ref="A106:F106"/>
    <mergeCell ref="A107:F107"/>
  </mergeCells>
  <pageMargins left="0.23622047901153601" right="0.23622047901153601" top="0.47244095802307101" bottom="0.39370077848434498" header="0.31496062874794001" footer="0.19685038924217199"/>
  <pageSetup paperSize="9" scale="73" fitToHeight="30000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Мои данные</vt:lpstr>
      <vt:lpstr>'Мои данные'!Заголовки_для_печати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Zakupki.Pni.PC3</dc:creator>
  <cp:lastModifiedBy>Zakupki.Pni.PC3</cp:lastModifiedBy>
  <cp:lastPrinted>2023-07-07T11:59:42Z</cp:lastPrinted>
  <dcterms:created xsi:type="dcterms:W3CDTF">2003-01-28T12:33:10Z</dcterms:created>
  <dcterms:modified xsi:type="dcterms:W3CDTF">2023-07-07T12:01:26Z</dcterms:modified>
</cp:coreProperties>
</file>