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615" windowWidth="17895" windowHeight="7110"/>
  </bookViews>
  <sheets>
    <sheet name="Мои данные" sheetId="1" r:id="rId1"/>
  </sheets>
  <definedNames>
    <definedName name="_xlnm.Print_Titles" localSheetId="0">'Мои данные'!$25:$25</definedName>
  </definedNames>
  <calcPr calcId="125725"/>
</workbook>
</file>

<file path=xl/calcChain.xml><?xml version="1.0" encoding="utf-8"?>
<calcChain xmlns="http://schemas.openxmlformats.org/spreadsheetml/2006/main">
  <c r="L17" i="1"/>
  <c r="J17"/>
  <c r="L16"/>
  <c r="J16"/>
</calcChain>
</file>

<file path=xl/comments1.xml><?xml version="1.0" encoding="utf-8"?>
<comments xmlns="http://schemas.openxmlformats.org/spreadsheetml/2006/main">
  <authors>
    <author>Соседко А.Н.</author>
    <author>Пользователь</author>
    <author>G_Alex</author>
    <author>Lexy</author>
    <author>Andrey</author>
    <author>Alex</author>
    <author>Алексей</author>
    <author>Alex Sosedko</author>
    <author>Сергей</author>
    <author>Волченков Сергей</author>
    <author>&lt;&gt;</author>
  </authors>
  <commentList>
    <comment ref="A3" authorId="0">
      <text>
        <r>
          <rPr>
            <b/>
            <sz val="8"/>
            <rFont val="Tahoma"/>
            <charset val="204"/>
          </rPr>
          <t>Титул::&lt;подпись 210 атрибут 950 текст&gt;  &lt;подпись 210 значение&gt;</t>
        </r>
      </text>
    </comment>
    <comment ref="J3" authorId="1">
      <text>
        <r>
          <rPr>
            <b/>
            <sz val="8"/>
            <rFont val="Tahoma"/>
            <charset val="204"/>
          </rPr>
          <t>Титул::&lt;подпись 200 атрибут 950 текст&gt;  &lt;подпись 200 значение&gt;</t>
        </r>
      </text>
    </comment>
    <comment ref="A4" authorId="0">
      <text>
        <r>
          <rPr>
            <b/>
            <sz val="8"/>
            <rFont val="Tahoma"/>
            <charset val="204"/>
          </rPr>
          <t>Титул::_________________ /&lt;подпись 210 атрибут 950 значение&gt;/</t>
        </r>
      </text>
    </comment>
    <comment ref="J4" authorId="1">
      <text>
        <r>
          <rPr>
            <b/>
            <sz val="8"/>
            <rFont val="Tahoma"/>
            <charset val="204"/>
          </rPr>
          <t>Титул::_________________ /&lt;подпись 200 атрибут 950 значение&gt;/</t>
        </r>
      </text>
    </comment>
    <comment ref="A7" authorId="2">
      <text>
        <r>
          <rPr>
            <sz val="10"/>
            <color indexed="81"/>
            <rFont val="Tahoma"/>
            <family val="2"/>
            <charset val="204"/>
          </rPr>
          <t xml:space="preserve"> Титул::&lt;Наименование стройки&gt;
</t>
        </r>
      </text>
    </comment>
    <comment ref="A10" authorId="3">
      <text>
        <r>
          <rPr>
            <sz val="8"/>
            <rFont val="Tahoma"/>
            <charset val="204"/>
          </rPr>
          <t xml:space="preserve">Титул::&lt;Индекс/ЛН локальной сметы&gt;
</t>
        </r>
      </text>
    </comment>
    <comment ref="A12" authorId="2">
      <text>
        <r>
          <rPr>
            <b/>
            <sz val="10"/>
            <rFont val="Tahoma"/>
            <charset val="204"/>
          </rPr>
          <t>Титул::на &lt;Наименование локальной сметы&gt;,&lt;Наименование объекта&gt;</t>
        </r>
      </text>
    </comment>
    <comment ref="B15" authorId="4">
      <text>
        <r>
          <rPr>
            <b/>
            <sz val="8"/>
            <rFont val="Tahoma"/>
            <charset val="204"/>
          </rPr>
          <t>Титул::&lt;Основание&gt;</t>
        </r>
      </text>
    </comment>
    <comment ref="J16" authorId="4">
      <text>
        <r>
          <rPr>
            <b/>
            <sz val="8"/>
            <rFont val="Tahoma"/>
            <charset val="204"/>
          </rPr>
          <t>ИтогоБазЦ::=&lt;Итого по расчету&gt;/1000</t>
        </r>
      </text>
    </comment>
    <comment ref="L16" authorId="4">
      <text>
        <r>
          <rPr>
            <b/>
            <sz val="8"/>
            <rFont val="Tahoma"/>
            <charset val="204"/>
          </rPr>
          <t>ИтогоБИМ::=&lt;Итого по расчету&gt;/1000</t>
        </r>
      </text>
    </comment>
    <comment ref="J17" authorId="5">
      <text>
        <r>
          <rPr>
            <b/>
            <sz val="8"/>
            <rFont val="Tahoma"/>
            <charset val="204"/>
          </rPr>
          <t>ИтогоБазЦ::=&lt;Итого ФОТ&gt;/1000</t>
        </r>
      </text>
    </comment>
    <comment ref="L17" authorId="5">
      <text>
        <r>
          <rPr>
            <b/>
            <sz val="8"/>
            <rFont val="Tahoma"/>
            <charset val="204"/>
          </rPr>
          <t>ИтогоБИМ::=&lt;Итого ФОТ&gt;/1000</t>
        </r>
      </text>
    </comment>
    <comment ref="J18" authorId="5">
      <text>
        <r>
          <rPr>
            <b/>
            <sz val="8"/>
            <rFont val="Tahoma"/>
            <charset val="204"/>
          </rPr>
          <t>ИтогоБазЦ::&lt;Итого ТЗ&gt;</t>
        </r>
      </text>
    </comment>
    <comment ref="L18" authorId="5">
      <text>
        <r>
          <rPr>
            <b/>
            <sz val="8"/>
            <rFont val="Tahoma"/>
            <charset val="204"/>
          </rPr>
          <t>ИтогоБИМ::&lt;Итого ТЗ&gt;</t>
        </r>
      </text>
    </comment>
    <comment ref="J19" authorId="5">
      <text>
        <r>
          <rPr>
            <b/>
            <sz val="8"/>
            <rFont val="Tahoma"/>
            <charset val="204"/>
          </rPr>
          <t>ИтогоБазЦ::&lt;Итого ТЗМ&gt;</t>
        </r>
      </text>
    </comment>
    <comment ref="L19" authorId="5">
      <text>
        <r>
          <rPr>
            <b/>
            <sz val="8"/>
            <rFont val="Tahoma"/>
            <charset val="204"/>
          </rPr>
          <t>ИтогоБИМ::&lt;Итого ТЗМ&gt;</t>
        </r>
      </text>
    </comment>
    <comment ref="F20" authorId="6">
      <text>
        <r>
          <rPr>
            <b/>
            <sz val="9"/>
            <rFont val="Tahoma"/>
            <charset val="204"/>
          </rPr>
          <t>Титул::&lt;подпись 102 значение&gt;</t>
        </r>
      </text>
    </comment>
    <comment ref="A25" authorId="2">
      <text>
        <r>
          <rPr>
            <sz val="10"/>
            <rFont val="Tahoma"/>
            <charset val="204"/>
          </rPr>
          <t xml:space="preserve">РесСмета::&lt;Номер позиции по смете&gt;
</t>
        </r>
      </text>
    </comment>
    <comment ref="B25" authorId="2">
      <text>
        <r>
          <rPr>
            <sz val="10"/>
            <rFont val="Tahoma"/>
            <charset val="1"/>
          </rPr>
          <t>РесСмета:: &lt;Обоснование (код) позиции&gt;
---------------------------------
&lt;Наименование (текстовая часть) расценки&gt;
(&lt;Ед. измерения по расценке&gt;)&lt;Пустой идентификатор&gt;
---------------------------------
&lt;Обоснование коэффициентов&gt;&lt;Строка задания НР для БИМ&gt;&lt;Строка задания СП для БИМ&gt;</t>
        </r>
      </text>
    </comment>
    <comment ref="C25" authorId="2">
      <text>
        <r>
          <rPr>
            <sz val="10"/>
            <rFont val="Tahoma"/>
            <charset val="1"/>
          </rPr>
          <t>РесСмета::&lt;Количество всего (физ. объем) по позиции&gt;
----------
(&lt;Формула расчета физ. объема&gt;)</t>
        </r>
      </text>
    </comment>
    <comment ref="D25" authorId="7">
      <text>
        <r>
          <rPr>
            <b/>
            <sz val="8"/>
            <rFont val="Tahoma"/>
            <charset val="204"/>
          </rPr>
          <t>РесСмета::&lt;ПЗ по позиции на единицу в базисных ценах с учетом всех к-тов (игнор.тек.ур.ц.)&gt;
&lt;Нормы НР по позиции для баз.цен&gt;
&lt;Нормы СП по позиции для баз.цен&gt;</t>
        </r>
      </text>
    </comment>
    <comment ref="E25" authorId="6">
      <text>
        <r>
          <rPr>
            <b/>
            <sz val="9"/>
            <rFont val="Tahoma"/>
            <charset val="204"/>
          </rPr>
          <t>РесСмета::&lt;ОЗП по позиции на единицу в базисных ценах с учетом всех к-тов (игнор.тек.ур.ц.)&gt;
----------
&lt;МАТ по позиции на единицу в базисных ценах с учетом всех к-тов (игнор.тек.ур.ц.)&gt;
(&lt;Формула базисной цены единицы МАТ&gt;)</t>
        </r>
      </text>
    </comment>
    <comment ref="F25" authorId="6">
      <text>
        <r>
          <rPr>
            <b/>
            <sz val="9"/>
            <rFont val="Tahoma"/>
            <charset val="204"/>
          </rPr>
          <t>РесСмета::&lt;ЭММ по позиции на единицу в базисных ценах с учетом всех к-тов (игнор.тек.ур.ц.)&gt;
----------
&lt;ЗПМ по позиции на единицу в базисных ценах с учетом всех к-тов (игнор.тек.ур.ц.)&gt;</t>
        </r>
      </text>
    </comment>
    <comment ref="G25" authorId="6">
      <text>
        <r>
          <rPr>
            <b/>
            <sz val="9"/>
            <rFont val="Tahoma"/>
            <charset val="204"/>
          </rPr>
          <t>РесСмета::&lt;Общая стоимость ПЗ по позиции в базисных ценах с учетом к-тов к итогам (игнор.тек.ур.ц.)&gt;
&lt;Сумма НР по позиции при расчете в базисных ценах&gt;
&lt;Сумма СП по позиции при расчете в базисных ценах&gt;</t>
        </r>
      </text>
    </comment>
    <comment ref="H25" authorId="6">
      <text>
        <r>
          <rPr>
            <b/>
            <sz val="9"/>
            <rFont val="Tahoma"/>
            <charset val="204"/>
          </rPr>
          <t>РесСмета::&lt;Общая стоимость ОЗП по позиции в базисных ценах с учетом к-тов к итогам (игнор.тек.ур.ц.)&gt;
----------
&lt;Общая стоимость МАТ по позиции в базисных ценах с учетом к-тов к итогам (игнор.тек.ур.ц.)&gt;</t>
        </r>
      </text>
    </comment>
    <comment ref="I25" authorId="6">
      <text>
        <r>
          <rPr>
            <b/>
            <sz val="9"/>
            <rFont val="Tahoma"/>
            <charset val="204"/>
          </rPr>
          <t>РесСмета::&lt;Общая стоимость ЭММ по позиции в базисных ценах с учетом к-тов к итогам (игнор.тек.ур.ц.)&gt;
----------
&lt;Общая стоимость ЗПМ по позиции в базисных ценах с учетом к-тов к итогам (игнор.тек.ур.ц.)&gt;</t>
        </r>
      </text>
    </comment>
    <comment ref="J25" authorId="5">
      <text>
        <r>
          <rPr>
            <sz val="10"/>
            <rFont val="Tahoma"/>
            <charset val="204"/>
          </rPr>
          <t>РесСмета::&lt;Индекс к ОЗП или ОЗП по позиции на единицу, если позиция в ТЦ&gt;
----------
&lt;Индекс к МАТ или МАТ по позиции на единицу, если позиция в ТЦ&gt;
(&lt;Формула текущей цены единицы МАТ&gt;)</t>
        </r>
      </text>
    </comment>
    <comment ref="K25" authorId="5">
      <text>
        <r>
          <rPr>
            <sz val="10"/>
            <rFont val="Tahoma"/>
            <charset val="204"/>
          </rPr>
          <t>РесСмета::&lt;Индекс к ЭММ или ЭММ по позиции на единицу, если позиция в ТЦ&gt;
----------
&lt;Индекс к ЗПМ или ЗПМ по позиции на единицу, если позиция в ТЦ&gt;
&lt;Нормы НР по позиции при БИМ&gt;
&lt;Нормы СП по позиции при БИМ&gt;</t>
        </r>
      </text>
    </comment>
    <comment ref="L25" authorId="8">
      <text>
        <r>
          <rPr>
            <sz val="8"/>
            <rFont val="Tahoma"/>
            <charset val="204"/>
          </rPr>
          <t>РесСмета::&lt;Общая стоимость ПЗ по позиции для БИМ до начисления НР и СП&gt;
&lt;Сумма НР по позиции для БИМ&gt;
&lt;Сумма СП по позиции для БИМ&gt;</t>
        </r>
      </text>
    </comment>
    <comment ref="M25" authorId="2">
      <text>
        <r>
          <rPr>
            <sz val="10"/>
            <rFont val="Tahoma"/>
            <charset val="1"/>
          </rPr>
          <t xml:space="preserve">РесСмета::&lt;Общая стоимость ОЗП по позиции для БИМ до начисления НР и СП&gt;
----------
&lt;Общая стоимость МАТ по позиции для БИМ до начисления НР и СП&gt;
</t>
        </r>
      </text>
    </comment>
    <comment ref="N25" authorId="9">
      <text>
        <r>
          <rPr>
            <b/>
            <sz val="8"/>
            <rFont val="Tahoma"/>
            <charset val="204"/>
          </rPr>
          <t xml:space="preserve">РесСмета::&lt;Общая стоимость ЭММ по позиции для БИМ до начисления НР и СП&gt;
----------
&lt;Общая стоимость ЗПМ по позиции для БИМ до начисления НР и СП&gt;
</t>
        </r>
      </text>
    </comment>
    <comment ref="O25" authorId="8">
      <text>
        <r>
          <rPr>
            <sz val="8"/>
            <rFont val="Tahoma"/>
            <charset val="204"/>
          </rPr>
          <t>РесСмета::&lt;ТЗ по позиции всего&gt;
----------
&lt;ТЗМ по позиции всего&gt;</t>
        </r>
      </text>
    </comment>
    <comment ref="A228" authorId="4">
      <text>
        <r>
          <rPr>
            <b/>
            <sz val="8"/>
            <rFont val="Tahoma"/>
            <charset val="204"/>
          </rPr>
          <t>Итоги::&lt;Текстовая часть (итоги)&gt;</t>
        </r>
      </text>
    </comment>
    <comment ref="G228" authorId="10">
      <text>
        <r>
          <rPr>
            <b/>
            <sz val="8"/>
            <rFont val="Tahoma"/>
            <charset val="204"/>
          </rPr>
          <t xml:space="preserve">Итоги::&lt;Прямые затраты в базисных ценах (итоги)&gt;
</t>
        </r>
      </text>
    </comment>
    <comment ref="H228" authorId="10">
      <text>
        <r>
          <rPr>
            <b/>
            <sz val="8"/>
            <rFont val="Tahoma"/>
            <charset val="204"/>
          </rPr>
          <t xml:space="preserve">Итоги::&lt;З/п основных рабочих в базисных ценах (итоги)&gt;
&lt;Материалы в базисных ценах (итоги)&gt;
</t>
        </r>
      </text>
    </comment>
    <comment ref="I228" authorId="10">
      <text>
        <r>
          <rPr>
            <b/>
            <sz val="8"/>
            <rFont val="Tahoma"/>
            <charset val="204"/>
          </rPr>
          <t>Итоги::&lt;Эксплуатация машин в базисных ценах (итоги)&gt;
&lt;З/п машинистов в базисных ценах (итоги)&gt;</t>
        </r>
      </text>
    </comment>
    <comment ref="L228" authorId="8">
      <text>
        <r>
          <rPr>
            <sz val="8"/>
            <rFont val="Tahoma"/>
            <charset val="204"/>
          </rPr>
          <t>Итоги::&lt;Прямые затраты (итоги)&gt;</t>
        </r>
      </text>
    </comment>
    <comment ref="M228" authorId="8">
      <text>
        <r>
          <rPr>
            <sz val="8"/>
            <rFont val="Tahoma"/>
            <charset val="204"/>
          </rPr>
          <t>Итоги::&lt;З/п основных рабочих (итоги)&gt;
&lt;Материалы (итоги)&gt;</t>
        </r>
      </text>
    </comment>
    <comment ref="N228" authorId="8">
      <text>
        <r>
          <rPr>
            <sz val="8"/>
            <rFont val="Tahoma"/>
            <charset val="204"/>
          </rPr>
          <t>Итоги::&lt;Эксплуатация машин (итоги)&gt;
&lt;З/п машинистов (итоги)&gt;</t>
        </r>
      </text>
    </comment>
    <comment ref="O228" authorId="8">
      <text>
        <r>
          <rPr>
            <sz val="8"/>
            <rFont val="Tahoma"/>
            <charset val="204"/>
          </rPr>
          <t>Итоги::&lt;Трудозатраты основных рабочих (итоги)&gt;
&lt;Трудозатраты машинистов (итоги)&gt;</t>
        </r>
      </text>
    </comment>
    <comment ref="A230" authorId="8">
      <text>
        <r>
          <rPr>
            <sz val="8"/>
            <rFont val="Tahoma"/>
            <charset val="204"/>
          </rPr>
          <t>Хвост::&lt;Составил&gt;</t>
        </r>
      </text>
    </comment>
    <comment ref="A232" authorId="8">
      <text>
        <r>
          <rPr>
            <sz val="8"/>
            <rFont val="Tahoma"/>
            <charset val="204"/>
          </rPr>
          <t>Хвост::&lt;Проверил&gt;</t>
        </r>
      </text>
    </comment>
  </commentList>
</comments>
</file>

<file path=xl/sharedStrings.xml><?xml version="1.0" encoding="utf-8"?>
<sst xmlns="http://schemas.openxmlformats.org/spreadsheetml/2006/main" count="1313" uniqueCount="973">
  <si>
    <t>Форма 4т</t>
  </si>
  <si>
    <t>СОГЛАСОВАНО</t>
  </si>
  <si>
    <t xml:space="preserve">УТВЕРЖДАЮ </t>
  </si>
  <si>
    <t xml:space="preserve">  </t>
  </si>
  <si>
    <t>_________________ //</t>
  </si>
  <si>
    <t>(наименование стройки)</t>
  </si>
  <si>
    <t xml:space="preserve">ЛОКАЛЬНАЯ  СМЕТА №  
</t>
  </si>
  <si>
    <t>(локальный сметный расчет)</t>
  </si>
  <si>
    <t>(наименование работ и затрат, наименование объекта)</t>
  </si>
  <si>
    <t>Базисные цены</t>
  </si>
  <si>
    <t>Текущие цены</t>
  </si>
  <si>
    <t>Сметная стоимость</t>
  </si>
  <si>
    <t>тыс.руб.</t>
  </si>
  <si>
    <t>Средства на оплату труда</t>
  </si>
  <si>
    <t>Сметная трудоемкость</t>
  </si>
  <si>
    <t>99,78</t>
  </si>
  <si>
    <t>чел.час</t>
  </si>
  <si>
    <t>Трудозатраты механизаторов</t>
  </si>
  <si>
    <t>2,91</t>
  </si>
  <si>
    <t>№ п.п.</t>
  </si>
  <si>
    <t>Код норматива,
Наименование,
Единица измерения</t>
  </si>
  <si>
    <t>Объем</t>
  </si>
  <si>
    <t>Базисная стоимость за единицу</t>
  </si>
  <si>
    <t>Базисная стоимость всего</t>
  </si>
  <si>
    <t>Индекс / Цена</t>
  </si>
  <si>
    <t>Текущая стоимость всего</t>
  </si>
  <si>
    <t>Затр. Труда</t>
  </si>
  <si>
    <t xml:space="preserve">Всего </t>
  </si>
  <si>
    <t>Осн. З/п</t>
  </si>
  <si>
    <t xml:space="preserve">Эксп.
</t>
  </si>
  <si>
    <t>Осн. з/п</t>
  </si>
  <si>
    <t>Эксп.</t>
  </si>
  <si>
    <t xml:space="preserve">Рабочих 
ч.-час
</t>
  </si>
  <si>
    <t>Материал</t>
  </si>
  <si>
    <t>В т.ч. з/п</t>
  </si>
  <si>
    <t>Механизаторов</t>
  </si>
  <si>
    <t>Раздел 1. Теплосчетчик</t>
  </si>
  <si>
    <t>Щит учета тепла</t>
  </si>
  <si>
    <t xml:space="preserve">1
</t>
  </si>
  <si>
    <t xml:space="preserve"> ФЕРм08-03-573-04
---------------------------------
Шкаф (пульт) управления навесной, высота, ширина и глубина: до 600х600х350 мм
(шт) </t>
  </si>
  <si>
    <t>1</t>
  </si>
  <si>
    <t>56,85</t>
  </si>
  <si>
    <t>20,44
----------
2,94</t>
  </si>
  <si>
    <t>33,47
----------
3,42</t>
  </si>
  <si>
    <t>57</t>
  </si>
  <si>
    <t>20
----------
4</t>
  </si>
  <si>
    <t>33
----------
3</t>
  </si>
  <si>
    <t>29,61
----------
14,98</t>
  </si>
  <si>
    <t>9,61
----------
29,61</t>
  </si>
  <si>
    <t>971</t>
  </si>
  <si>
    <t xml:space="preserve">605
----------
44
</t>
  </si>
  <si>
    <t xml:space="preserve">322
----------
101
</t>
  </si>
  <si>
    <t>2,06
----------
0,31</t>
  </si>
  <si>
    <t>Накладные расходы от ФОТ(706 руб.)</t>
  </si>
  <si>
    <t>97%</t>
  </si>
  <si>
    <t>22</t>
  </si>
  <si>
    <t>685</t>
  </si>
  <si>
    <t>Сметная прибыль от ФОТ(706 руб.)</t>
  </si>
  <si>
    <t>51%</t>
  </si>
  <si>
    <t>12</t>
  </si>
  <si>
    <t>360</t>
  </si>
  <si>
    <t>Всего с НР и СП</t>
  </si>
  <si>
    <t>91</t>
  </si>
  <si>
    <t>2016</t>
  </si>
  <si>
    <t xml:space="preserve">2
</t>
  </si>
  <si>
    <t xml:space="preserve"> ТЦ_20.4.04.03_46_4629003691_24.06.2023_01
---------------------------------
Корпус металлический ЩМП-03-650х500х220-IP54-УХЛ2-КЭАЗ
(шт) </t>
  </si>
  <si>
    <t>987,32</t>
  </si>
  <si>
    <t xml:space="preserve">
----------
987,32
(8096/8,2)</t>
  </si>
  <si>
    <t>987</t>
  </si>
  <si>
    <t xml:space="preserve">
----------
987</t>
  </si>
  <si>
    <t xml:space="preserve">
----------
8096</t>
  </si>
  <si>
    <t>8096</t>
  </si>
  <si>
    <t xml:space="preserve">
----------
8096
</t>
  </si>
  <si>
    <t xml:space="preserve">3
</t>
  </si>
  <si>
    <t xml:space="preserve"> ФЕРм08-03-575-01
---------------------------------
Прибор или аппарат
(шт) </t>
  </si>
  <si>
    <t>6</t>
  </si>
  <si>
    <t>10,6</t>
  </si>
  <si>
    <t>10,22
----------
0,38</t>
  </si>
  <si>
    <t>64</t>
  </si>
  <si>
    <t>61
----------
3</t>
  </si>
  <si>
    <t>29,61
----------
21,66</t>
  </si>
  <si>
    <t>1
----------
29,61</t>
  </si>
  <si>
    <t>1865</t>
  </si>
  <si>
    <t xml:space="preserve">1816
----------
49
</t>
  </si>
  <si>
    <t>6,18</t>
  </si>
  <si>
    <t>Накладные расходы от ФОТ(1816 руб.)</t>
  </si>
  <si>
    <t>59</t>
  </si>
  <si>
    <t>1762</t>
  </si>
  <si>
    <t>Сметная прибыль от ФОТ(1816 руб.)</t>
  </si>
  <si>
    <t>31</t>
  </si>
  <si>
    <t>926</t>
  </si>
  <si>
    <t>154</t>
  </si>
  <si>
    <t>4553</t>
  </si>
  <si>
    <t xml:space="preserve">4
</t>
  </si>
  <si>
    <t xml:space="preserve"> ФССЦ-62.1.01.09-0001
---------------------------------
Выключатели автоматические: 2А
(шт) </t>
  </si>
  <si>
    <t>4</t>
  </si>
  <si>
    <t>14,28</t>
  </si>
  <si>
    <t xml:space="preserve">
----------
294</t>
  </si>
  <si>
    <t>1176</t>
  </si>
  <si>
    <t xml:space="preserve">5
</t>
  </si>
  <si>
    <t xml:space="preserve"> ТЦ_62.1.01.09_77_7724635872_24.06.2023_01
---------------------------------
Выключатель автоматический ВА47-29 1Р 6А 4,5кА С IEK
(шт) </t>
  </si>
  <si>
    <t>19,82</t>
  </si>
  <si>
    <t xml:space="preserve">
----------
19,82
(162,5/8,2)</t>
  </si>
  <si>
    <t>20</t>
  </si>
  <si>
    <t xml:space="preserve">
----------
20</t>
  </si>
  <si>
    <t xml:space="preserve">
----------
162,5</t>
  </si>
  <si>
    <t>163</t>
  </si>
  <si>
    <t xml:space="preserve">
----------
163
</t>
  </si>
  <si>
    <t xml:space="preserve">6
</t>
  </si>
  <si>
    <t xml:space="preserve"> ТЦ_62.1.01.09_77_7724635872_24.06.2023_01
---------------------------------
Выключатель автоматический ВА47-29 1Р 3А 4,5кА С IEK
(шт) </t>
  </si>
  <si>
    <t>24,59</t>
  </si>
  <si>
    <t xml:space="preserve">
----------
24,59
(201,67/8,2)</t>
  </si>
  <si>
    <t>25</t>
  </si>
  <si>
    <t xml:space="preserve">
----------
25</t>
  </si>
  <si>
    <t xml:space="preserve">
----------
201,67</t>
  </si>
  <si>
    <t>202</t>
  </si>
  <si>
    <t xml:space="preserve">
----------
202
</t>
  </si>
  <si>
    <t xml:space="preserve">7
</t>
  </si>
  <si>
    <t xml:space="preserve"> ФЕРм11-03-001-01
---------------------------------
Приборы, устанавливаемые на металлоконструкциях, щитах и пультах, масса: до 5 кг
(шт) </t>
  </si>
  <si>
    <t>6,25</t>
  </si>
  <si>
    <t>5,16
----------
1,09</t>
  </si>
  <si>
    <t>5
----------
1</t>
  </si>
  <si>
    <t>29,61
----------
13,76</t>
  </si>
  <si>
    <t>168</t>
  </si>
  <si>
    <t xml:space="preserve">153
----------
15
</t>
  </si>
  <si>
    <t>0,52</t>
  </si>
  <si>
    <t>Накладные расходы от ФОТ(153 руб.)</t>
  </si>
  <si>
    <t>90%</t>
  </si>
  <si>
    <t>5</t>
  </si>
  <si>
    <t>138</t>
  </si>
  <si>
    <t>Сметная прибыль от ФОТ(153 руб.)</t>
  </si>
  <si>
    <t>46%</t>
  </si>
  <si>
    <t>2</t>
  </si>
  <si>
    <t>70</t>
  </si>
  <si>
    <t>13</t>
  </si>
  <si>
    <t>376</t>
  </si>
  <si>
    <t xml:space="preserve">8
</t>
  </si>
  <si>
    <t xml:space="preserve"> Прайс-лист
---------------------------------
Тепловычислитель ТВ7- 04. 1-М-БП-АА
(компл.) </t>
  </si>
  <si>
    <t>2865,85</t>
  </si>
  <si>
    <t xml:space="preserve">
----------
2865,85
(23500/8,2)</t>
  </si>
  <si>
    <t>2866</t>
  </si>
  <si>
    <t xml:space="preserve">
----------
2866</t>
  </si>
  <si>
    <t xml:space="preserve">
----------
23500</t>
  </si>
  <si>
    <t>23500</t>
  </si>
  <si>
    <t xml:space="preserve">
----------
23500
</t>
  </si>
  <si>
    <t xml:space="preserve">9
</t>
  </si>
  <si>
    <t xml:space="preserve"> ТЦ_62.4.02.01_77_7729108750_24.06.2023_01
---------------------------------
HDR-15-12, Блок питания, 12В,1.25А,15Вт
(шт) </t>
  </si>
  <si>
    <t>3</t>
  </si>
  <si>
    <t>117,89</t>
  </si>
  <si>
    <t xml:space="preserve">
----------
117,89
(966,67/8,2)</t>
  </si>
  <si>
    <t>354</t>
  </si>
  <si>
    <t xml:space="preserve">
----------
354</t>
  </si>
  <si>
    <t xml:space="preserve">
----------
966,67</t>
  </si>
  <si>
    <t>2900</t>
  </si>
  <si>
    <t xml:space="preserve">
----------
2900
</t>
  </si>
  <si>
    <t xml:space="preserve">10
</t>
  </si>
  <si>
    <t xml:space="preserve"> ТЦ_62.4.02.01_77_7729108750_24.06.2023_01
---------------------------------
HDR-15-24, Блок питания, 24В,0.63А,15Вт
(шт) </t>
  </si>
  <si>
    <t>118</t>
  </si>
  <si>
    <t xml:space="preserve">
----------
118</t>
  </si>
  <si>
    <t>967</t>
  </si>
  <si>
    <t xml:space="preserve">
----------
967
</t>
  </si>
  <si>
    <t xml:space="preserve">11
</t>
  </si>
  <si>
    <t xml:space="preserve"> ФЕРм11-02-022-02
---------------------------------
Ротаметр, счетчик, преобразователь, устанавливаемые на фланцевых соединениях, диаметр условного прохода: до 20 мм
(шт) </t>
  </si>
  <si>
    <t>14,49</t>
  </si>
  <si>
    <t>9
----------
5,49</t>
  </si>
  <si>
    <t>43</t>
  </si>
  <si>
    <t>27
----------
16</t>
  </si>
  <si>
    <t>29,61
----------
12,67</t>
  </si>
  <si>
    <t>1008</t>
  </si>
  <si>
    <t xml:space="preserve">799
----------
209
</t>
  </si>
  <si>
    <t>3,09</t>
  </si>
  <si>
    <t>Накладные расходы от ФОТ(799 руб.)</t>
  </si>
  <si>
    <t>24</t>
  </si>
  <si>
    <t>719</t>
  </si>
  <si>
    <t>Сметная прибыль от ФОТ(799 руб.)</t>
  </si>
  <si>
    <t>368</t>
  </si>
  <si>
    <t>79</t>
  </si>
  <si>
    <t>2095</t>
  </si>
  <si>
    <t xml:space="preserve">12
</t>
  </si>
  <si>
    <t xml:space="preserve"> Прайс-лист
---------------------------------
Преобразователь рахода электромагнитный Ду20 , Питерфлоу РС20-1,2-А-С
(шт) </t>
  </si>
  <si>
    <t>3731,71</t>
  </si>
  <si>
    <t xml:space="preserve">
----------
3731,71
(30600/8,2)</t>
  </si>
  <si>
    <t>7463</t>
  </si>
  <si>
    <t xml:space="preserve">
----------
7463</t>
  </si>
  <si>
    <t xml:space="preserve">
----------
30600</t>
  </si>
  <si>
    <t>61200</t>
  </si>
  <si>
    <t xml:space="preserve">
----------
61200
</t>
  </si>
  <si>
    <t xml:space="preserve">13
</t>
  </si>
  <si>
    <t xml:space="preserve"> Прайс-лист
---------------------------------
Комплект термопреобразователей платиновых длина монтажной части 60мм (+3...+150); присоединение штуцер М20х1,5 (ПРОМА-ТСП-К-101-60-Г-Рt100-A-4)
(компл.) </t>
  </si>
  <si>
    <t>11304,88</t>
  </si>
  <si>
    <t xml:space="preserve">
----------
11304,88
(92700/8,2)</t>
  </si>
  <si>
    <t>11305</t>
  </si>
  <si>
    <t xml:space="preserve">
----------
11305</t>
  </si>
  <si>
    <t xml:space="preserve">
----------
92700</t>
  </si>
  <si>
    <t>92700</t>
  </si>
  <si>
    <t xml:space="preserve">
----------
92700
</t>
  </si>
  <si>
    <t>Электромонтажные работы</t>
  </si>
  <si>
    <t xml:space="preserve">14
</t>
  </si>
  <si>
    <t xml:space="preserve"> ФЕРм08-02-397-01
---------------------------------
Профиль перфорированный монтажный длиной 2 м
(100 м) </t>
  </si>
  <si>
    <t>0,06</t>
  </si>
  <si>
    <t>583</t>
  </si>
  <si>
    <t>80,46
----------
407,53</t>
  </si>
  <si>
    <t>95,01
----------
23,33</t>
  </si>
  <si>
    <t>35</t>
  </si>
  <si>
    <t>5
----------
24</t>
  </si>
  <si>
    <t>6
----------
1</t>
  </si>
  <si>
    <t>29,61
----------
8,53</t>
  </si>
  <si>
    <t>12,85
----------
29,61</t>
  </si>
  <si>
    <t>425</t>
  </si>
  <si>
    <t xml:space="preserve">143
----------
209
</t>
  </si>
  <si>
    <t xml:space="preserve">73
----------
41
</t>
  </si>
  <si>
    <t>0,51
----------
0,14</t>
  </si>
  <si>
    <t>Накладные расходы от ФОТ(184 руб.)</t>
  </si>
  <si>
    <t>178</t>
  </si>
  <si>
    <t>Сметная прибыль от ФОТ(184 руб.)</t>
  </si>
  <si>
    <t>94</t>
  </si>
  <si>
    <t>44</t>
  </si>
  <si>
    <t>697</t>
  </si>
  <si>
    <t xml:space="preserve">15
</t>
  </si>
  <si>
    <t xml:space="preserve"> ТЦ_20.2.05.04_77_7724635872_24.06.2023_01
---------------------------------
Кабель-канал перфорированный 40х40 ИМПАКТ IEK
(м) </t>
  </si>
  <si>
    <t>35,98</t>
  </si>
  <si>
    <t xml:space="preserve">
----------
35,98
(295/8,2)</t>
  </si>
  <si>
    <t>144</t>
  </si>
  <si>
    <t xml:space="preserve">
----------
144</t>
  </si>
  <si>
    <t xml:space="preserve">
----------
295</t>
  </si>
  <si>
    <t>1180</t>
  </si>
  <si>
    <t xml:space="preserve">
----------
1180
</t>
  </si>
  <si>
    <t xml:space="preserve">16
</t>
  </si>
  <si>
    <t xml:space="preserve"> ТЦ_20.2.05.04_77_7722753969_24.06.2023_01
---------------------------------
Перфорированный кабель-канал DKC 25х40 G длина 2 м 00128RL
(шт) </t>
  </si>
  <si>
    <t>45,83</t>
  </si>
  <si>
    <t xml:space="preserve">
----------
45,83
(375,83/8,2)</t>
  </si>
  <si>
    <t>46</t>
  </si>
  <si>
    <t xml:space="preserve">
----------
46</t>
  </si>
  <si>
    <t xml:space="preserve">
----------
375,83</t>
  </si>
  <si>
    <t xml:space="preserve">
----------
376
</t>
  </si>
  <si>
    <t xml:space="preserve">17
</t>
  </si>
  <si>
    <t xml:space="preserve"> ФЕРм08-02-400-01
---------------------------------
Провод по перфорированным профилям, сечением до 6 мм2
(100 м) </t>
  </si>
  <si>
    <t>93,18</t>
  </si>
  <si>
    <t>35,34
----------
10,45</t>
  </si>
  <si>
    <t>47,39
----------
15,75</t>
  </si>
  <si>
    <t>2
----------
1</t>
  </si>
  <si>
    <t>3
----------
1</t>
  </si>
  <si>
    <t>29,61
----------
9,66</t>
  </si>
  <si>
    <t>14,85
----------
29,61</t>
  </si>
  <si>
    <t>111</t>
  </si>
  <si>
    <t xml:space="preserve">63
----------
6
</t>
  </si>
  <si>
    <t xml:space="preserve">42
----------
28
</t>
  </si>
  <si>
    <t>0,23
----------
0,09</t>
  </si>
  <si>
    <t>Накладные расходы от ФОТ(91 руб.)</t>
  </si>
  <si>
    <t>88</t>
  </si>
  <si>
    <t>Сметная прибыль от ФОТ(91 руб.)</t>
  </si>
  <si>
    <t>11</t>
  </si>
  <si>
    <t>245</t>
  </si>
  <si>
    <t xml:space="preserve">18
</t>
  </si>
  <si>
    <t xml:space="preserve"> ФЕРм08-02-412-01
---------------------------------
Затягивание провода в проложенные трубы и металлические рукава первого одножильного или многожильного в общей оплетке, суммарное сечение: до 2,5 мм2
(100 м) </t>
  </si>
  <si>
    <t>1,44</t>
  </si>
  <si>
    <t>55,29</t>
  </si>
  <si>
    <t>42,21
----------
11,27</t>
  </si>
  <si>
    <t>1,81
----------
0,26</t>
  </si>
  <si>
    <t>80</t>
  </si>
  <si>
    <t>61
----------
16</t>
  </si>
  <si>
    <t>29,61
----------
10,1</t>
  </si>
  <si>
    <t>11,22
----------
29,61</t>
  </si>
  <si>
    <t>1993</t>
  </si>
  <si>
    <t xml:space="preserve">1800
----------
164
</t>
  </si>
  <si>
    <t xml:space="preserve">29
----------
11
</t>
  </si>
  <si>
    <t>6,47
----------
0,03</t>
  </si>
  <si>
    <t>Накладные расходы от ФОТ(1811 руб.)</t>
  </si>
  <si>
    <t>1757</t>
  </si>
  <si>
    <t>Сметная прибыль от ФОТ(1811 руб.)</t>
  </si>
  <si>
    <t>924</t>
  </si>
  <si>
    <t>170</t>
  </si>
  <si>
    <t>4674</t>
  </si>
  <si>
    <t xml:space="preserve">19
</t>
  </si>
  <si>
    <t xml:space="preserve"> ТЦ_21.2.03.03_77_7727464262_26.06.2023_01
---------------------------------
Провод 1Х0,75 корич. TOPFLEX H05V-K ПВ3
(м) </t>
  </si>
  <si>
    <t>150</t>
  </si>
  <si>
    <t>3,03</t>
  </si>
  <si>
    <t xml:space="preserve">
----------
3,03
(24,81/8,2)</t>
  </si>
  <si>
    <t>455</t>
  </si>
  <si>
    <t xml:space="preserve">
----------
455</t>
  </si>
  <si>
    <t xml:space="preserve">
----------
24,81</t>
  </si>
  <si>
    <t>3722</t>
  </si>
  <si>
    <t xml:space="preserve">
----------
3722
</t>
  </si>
  <si>
    <t xml:space="preserve">20
</t>
  </si>
  <si>
    <t xml:space="preserve"> ФЕРм08-02-409-09
---------------------------------
Труба гофрированная ПВХ для защиты проводов и кабелей по установленным конструкциям, по стенам, колоннам, потолкам, основанию пола
(100 м) </t>
  </si>
  <si>
    <t>156,33</t>
  </si>
  <si>
    <t>139,54
----------
16,79</t>
  </si>
  <si>
    <t>225</t>
  </si>
  <si>
    <t>201
----------
24</t>
  </si>
  <si>
    <t>29,61
----------
22,03</t>
  </si>
  <si>
    <t>6482</t>
  </si>
  <si>
    <t xml:space="preserve">5950
----------
532
</t>
  </si>
  <si>
    <t>21,89</t>
  </si>
  <si>
    <t>Накладные расходы от ФОТ(5950 руб.)</t>
  </si>
  <si>
    <t>195</t>
  </si>
  <si>
    <t>5772</t>
  </si>
  <si>
    <t>Сметная прибыль от ФОТ(5950 руб.)</t>
  </si>
  <si>
    <t>103</t>
  </si>
  <si>
    <t>3035</t>
  </si>
  <si>
    <t>523</t>
  </si>
  <si>
    <t>15289</t>
  </si>
  <si>
    <t xml:space="preserve">21
</t>
  </si>
  <si>
    <t xml:space="preserve"> ФССЦ-20.2.12.03-0012
---------------------------------
Трубы гибкие гофрированные из ПВХ, диаметр 25 мм
(м) </t>
  </si>
  <si>
    <t>3,92</t>
  </si>
  <si>
    <t xml:space="preserve">
----------
3,92
(32,12/8,2)</t>
  </si>
  <si>
    <t>564</t>
  </si>
  <si>
    <t xml:space="preserve">
----------
564</t>
  </si>
  <si>
    <t xml:space="preserve">
----------
32,12</t>
  </si>
  <si>
    <t>4625</t>
  </si>
  <si>
    <t xml:space="preserve">
----------
4625
</t>
  </si>
  <si>
    <t xml:space="preserve">22
</t>
  </si>
  <si>
    <t xml:space="preserve"> ТЦ_25.1.03.01_77_7727464262_26.06.2023_01
---------------------------------
MA2,5/5. D2 Клеммник винтовой двухуровневый до 2.5 мм? (серый) TYCO, 1SNA115490R1300
(шт) </t>
  </si>
  <si>
    <t>30</t>
  </si>
  <si>
    <t>18,7</t>
  </si>
  <si>
    <t xml:space="preserve">
----------
18,7
(153,33/8,2)</t>
  </si>
  <si>
    <t>561</t>
  </si>
  <si>
    <t xml:space="preserve">
----------
561</t>
  </si>
  <si>
    <t xml:space="preserve">
----------
153,33</t>
  </si>
  <si>
    <t>4600</t>
  </si>
  <si>
    <t xml:space="preserve">
----------
4600
</t>
  </si>
  <si>
    <t xml:space="preserve">23
</t>
  </si>
  <si>
    <t xml:space="preserve"> ТЦ_25.1.03.01_77_7727464262_01.07.2023_01
---------------------------------
Клемма винтовая M4/6P Земля 4 мм.кв желто-зеленая | код. 1SNA165113R1600 | TE Connectivity оуэо (4шт.в упак.)
(шт) </t>
  </si>
  <si>
    <t>26,52</t>
  </si>
  <si>
    <t xml:space="preserve">
----------
26,52
(217,5/8,2)</t>
  </si>
  <si>
    <t>159</t>
  </si>
  <si>
    <t xml:space="preserve">
----------
159</t>
  </si>
  <si>
    <t xml:space="preserve">
----------
217,5</t>
  </si>
  <si>
    <t>1305</t>
  </si>
  <si>
    <t xml:space="preserve">
----------
1305
</t>
  </si>
  <si>
    <t xml:space="preserve">24
</t>
  </si>
  <si>
    <t xml:space="preserve"> ФЕРм08-03-575-03
---------------------------------
Блок резисторов (ящик сопротивлений) масса: до 40 кг
(шт) </t>
  </si>
  <si>
    <t>26,3</t>
  </si>
  <si>
    <t>10,22
----------
5,22</t>
  </si>
  <si>
    <t>10,86
----------
1,51</t>
  </si>
  <si>
    <t>316</t>
  </si>
  <si>
    <t>123
----------
63</t>
  </si>
  <si>
    <t>130
----------
18</t>
  </si>
  <si>
    <t>29,61
----------
5,79</t>
  </si>
  <si>
    <t>5456</t>
  </si>
  <si>
    <t xml:space="preserve">3631
----------
363
</t>
  </si>
  <si>
    <t xml:space="preserve">1462
----------
537
</t>
  </si>
  <si>
    <t>12,36
----------
1,44</t>
  </si>
  <si>
    <t>Накладные расходы от ФОТ(4168 руб.)</t>
  </si>
  <si>
    <t>137</t>
  </si>
  <si>
    <t>4043</t>
  </si>
  <si>
    <t>Сметная прибыль от ФОТ(4168 руб.)</t>
  </si>
  <si>
    <t>72</t>
  </si>
  <si>
    <t>2126</t>
  </si>
  <si>
    <t>525</t>
  </si>
  <si>
    <t>11625</t>
  </si>
  <si>
    <t xml:space="preserve">25
</t>
  </si>
  <si>
    <t xml:space="preserve"> ТЦ_25.2.01.18_77_7727464262_01.07.2023_01
---------------------------------
Торцевой ограничитель (концевой фиксатор) для клеммников на монтажную рейку DEKraft ФК-101 32055DEK 4 шт.
(шт) </t>
  </si>
  <si>
    <t>10</t>
  </si>
  <si>
    <t>13,01</t>
  </si>
  <si>
    <t xml:space="preserve">
----------
13,01
(106,67/8,2)</t>
  </si>
  <si>
    <t>130</t>
  </si>
  <si>
    <t xml:space="preserve">
----------
130</t>
  </si>
  <si>
    <t xml:space="preserve">
----------
106,67</t>
  </si>
  <si>
    <t>1067</t>
  </si>
  <si>
    <t xml:space="preserve">
----------
1067
</t>
  </si>
  <si>
    <t xml:space="preserve">26
</t>
  </si>
  <si>
    <t xml:space="preserve"> ТЦ_25.2.08.01_77_7719079370_01.07.2023_01
---------------------------------
Б2653. DIN-рейка ED3 металлическая 744х35х15мм (ABB)
(шт) </t>
  </si>
  <si>
    <t>83,18</t>
  </si>
  <si>
    <t xml:space="preserve">
----------
83,18
(682,05/8,2)</t>
  </si>
  <si>
    <t>166</t>
  </si>
  <si>
    <t xml:space="preserve">
----------
166</t>
  </si>
  <si>
    <t xml:space="preserve">
----------
682,05</t>
  </si>
  <si>
    <t>1364</t>
  </si>
  <si>
    <t xml:space="preserve">
----------
1364
</t>
  </si>
  <si>
    <t xml:space="preserve">27
</t>
  </si>
  <si>
    <t xml:space="preserve"> ФЕРм08-03-591-08
---------------------------------
Розетка штепсельная: неутопленного типа при открытой проводке
(100 шт) </t>
  </si>
  <si>
    <t>0,01</t>
  </si>
  <si>
    <t>454,03</t>
  </si>
  <si>
    <t>342,84
----------
106,42</t>
  </si>
  <si>
    <t>4,77
----------
0,64</t>
  </si>
  <si>
    <t>3
----------
2</t>
  </si>
  <si>
    <t>29,61
----------
20,06</t>
  </si>
  <si>
    <t>11,64
----------
29,61</t>
  </si>
  <si>
    <t>123</t>
  </si>
  <si>
    <t xml:space="preserve">102
----------
20
</t>
  </si>
  <si>
    <t>0,35</t>
  </si>
  <si>
    <t>Накладные расходы от ФОТ(102 руб.)</t>
  </si>
  <si>
    <t>99</t>
  </si>
  <si>
    <t>Сметная прибыль от ФОТ(102 руб.)</t>
  </si>
  <si>
    <t>52</t>
  </si>
  <si>
    <t>274</t>
  </si>
  <si>
    <t xml:space="preserve">28
</t>
  </si>
  <si>
    <t xml:space="preserve"> ФССЦ-20.4.03.07-0021
---------------------------------
Розетка штепсельная с заземляющим контактом
(100 шт) </t>
  </si>
  <si>
    <t>1213,99</t>
  </si>
  <si>
    <t xml:space="preserve">
----------
1213,99
(9954,75/8,2)</t>
  </si>
  <si>
    <t xml:space="preserve">
----------
12</t>
  </si>
  <si>
    <t xml:space="preserve">
----------
9954,75</t>
  </si>
  <si>
    <t>100</t>
  </si>
  <si>
    <t xml:space="preserve">
----------
100
</t>
  </si>
  <si>
    <t>Итого прямые затраты по разделу</t>
  </si>
  <si>
    <t xml:space="preserve">26269
</t>
  </si>
  <si>
    <t xml:space="preserve">508
25529
</t>
  </si>
  <si>
    <t>175
23</t>
  </si>
  <si>
    <t>227845</t>
  </si>
  <si>
    <t>15062
209678</t>
  </si>
  <si>
    <t>1929
718</t>
  </si>
  <si>
    <t>53,66
2,01</t>
  </si>
  <si>
    <t xml:space="preserve">    В том числе (справочно):</t>
  </si>
  <si>
    <t xml:space="preserve">       фонд оплаты труда (ФОТ)</t>
  </si>
  <si>
    <t xml:space="preserve">531
</t>
  </si>
  <si>
    <t>15780</t>
  </si>
  <si>
    <t xml:space="preserve">       материалы</t>
  </si>
  <si>
    <t xml:space="preserve">25529
</t>
  </si>
  <si>
    <t>209678</t>
  </si>
  <si>
    <t xml:space="preserve">       эксплуатация машин и механизмов</t>
  </si>
  <si>
    <t xml:space="preserve">175
</t>
  </si>
  <si>
    <t>1929</t>
  </si>
  <si>
    <t xml:space="preserve">       оборудование</t>
  </si>
  <si>
    <t xml:space="preserve">57
</t>
  </si>
  <si>
    <t>Накладные расходы</t>
  </si>
  <si>
    <t xml:space="preserve">513
</t>
  </si>
  <si>
    <t>15240</t>
  </si>
  <si>
    <t>Сметная прибыль</t>
  </si>
  <si>
    <t xml:space="preserve">269
</t>
  </si>
  <si>
    <t>8000</t>
  </si>
  <si>
    <t>Итого по разделу 1 Теплосчетчик</t>
  </si>
  <si>
    <t xml:space="preserve">    Итого Монтажные работы</t>
  </si>
  <si>
    <t xml:space="preserve">26994
</t>
  </si>
  <si>
    <t>249909</t>
  </si>
  <si>
    <t xml:space="preserve">    Итого Оборудование</t>
  </si>
  <si>
    <t xml:space="preserve">    Итого</t>
  </si>
  <si>
    <t xml:space="preserve">27051
</t>
  </si>
  <si>
    <t>251085</t>
  </si>
  <si>
    <t xml:space="preserve">    Итого по разделу 1 Теплосчетчик</t>
  </si>
  <si>
    <t xml:space="preserve">27051,00
</t>
  </si>
  <si>
    <t>251085,00</t>
  </si>
  <si>
    <t>Раздел 2. Отопление</t>
  </si>
  <si>
    <t xml:space="preserve">29
</t>
  </si>
  <si>
    <t xml:space="preserve"> ФЕРр65-23-2
---------------------------------
Слив и наполнение водой системы отопления: с осмотром системы
(1000 м3) </t>
  </si>
  <si>
    <t>0,835</t>
  </si>
  <si>
    <t>10,83</t>
  </si>
  <si>
    <t>9</t>
  </si>
  <si>
    <t>29,61
----------
1</t>
  </si>
  <si>
    <t>268</t>
  </si>
  <si>
    <t>1,06</t>
  </si>
  <si>
    <t>Накладные расходы от ФОТ(268 руб.)</t>
  </si>
  <si>
    <t>103%</t>
  </si>
  <si>
    <t>276</t>
  </si>
  <si>
    <t>Сметная прибыль от ФОТ(268 руб.)</t>
  </si>
  <si>
    <t>52%</t>
  </si>
  <si>
    <t>139</t>
  </si>
  <si>
    <t>23</t>
  </si>
  <si>
    <t>683</t>
  </si>
  <si>
    <t xml:space="preserve">30
</t>
  </si>
  <si>
    <t xml:space="preserve"> ФЕРм11-02-001-01
---------------------------------
Прибор, устанавливаемый на резьбовых соединениях, масса: до 1,5 кг
(шт) </t>
  </si>
  <si>
    <t>11,53</t>
  </si>
  <si>
    <t>10,22
----------
1,31</t>
  </si>
  <si>
    <t>20
----------
3</t>
  </si>
  <si>
    <t>29,61
----------
16,31</t>
  </si>
  <si>
    <t>648</t>
  </si>
  <si>
    <t xml:space="preserve">605
----------
43
</t>
  </si>
  <si>
    <t>2,06</t>
  </si>
  <si>
    <t>Накладные расходы от ФОТ(605 руб.)</t>
  </si>
  <si>
    <t>18</t>
  </si>
  <si>
    <t>545</t>
  </si>
  <si>
    <t>Сметная прибыль от ФОТ(605 руб.)</t>
  </si>
  <si>
    <t>278</t>
  </si>
  <si>
    <t>50</t>
  </si>
  <si>
    <t>1471</t>
  </si>
  <si>
    <t xml:space="preserve">31
</t>
  </si>
  <si>
    <t xml:space="preserve"> Прайс-лист
---------------------------------
Датчик избыточного давления, предел измерения 0...1,6МПа. марка ДДМ-03Т-1600ДИ
(шт) </t>
  </si>
  <si>
    <t>426,83</t>
  </si>
  <si>
    <t xml:space="preserve">
----------
426,83
(3500/8,2)</t>
  </si>
  <si>
    <t>854</t>
  </si>
  <si>
    <t xml:space="preserve">
----------
854</t>
  </si>
  <si>
    <t xml:space="preserve">
----------
3500</t>
  </si>
  <si>
    <t>7000</t>
  </si>
  <si>
    <t xml:space="preserve">
----------
7000
</t>
  </si>
  <si>
    <t xml:space="preserve">32
</t>
  </si>
  <si>
    <t xml:space="preserve"> ФЕР18-07-001-02
---------------------------------
Установка манометров: с трехходовым краном
(компл)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ТЗМ=1,25)</t>
  </si>
  <si>
    <t>3,35</t>
  </si>
  <si>
    <t>2,51
----------
0,84</t>
  </si>
  <si>
    <t>7</t>
  </si>
  <si>
    <t>5
----------
2</t>
  </si>
  <si>
    <t>29,61
----------
3,94</t>
  </si>
  <si>
    <t>155</t>
  </si>
  <si>
    <t xml:space="preserve">148
----------
7
</t>
  </si>
  <si>
    <t>0,51</t>
  </si>
  <si>
    <t>Накладные расходы от ФОТ(148 руб.)</t>
  </si>
  <si>
    <t>121%*0.9</t>
  </si>
  <si>
    <t>161</t>
  </si>
  <si>
    <t>Сметная прибыль от ФОТ(148 руб.)</t>
  </si>
  <si>
    <t>72%*0.85</t>
  </si>
  <si>
    <t>15</t>
  </si>
  <si>
    <t>407</t>
  </si>
  <si>
    <t xml:space="preserve">33
</t>
  </si>
  <si>
    <t xml:space="preserve"> ФССЦ-63.4.01.01-0002
---------------------------------
Манометр для неагрессивных сред (класс точности 1.5) с резьбовым присоединением марка: МП-3У-16 с трехходовым краном 11П18пкРу16
(компл) </t>
  </si>
  <si>
    <t>145,64</t>
  </si>
  <si>
    <t xml:space="preserve">
----------
145,64</t>
  </si>
  <si>
    <t>291</t>
  </si>
  <si>
    <t xml:space="preserve">
----------
291</t>
  </si>
  <si>
    <t xml:space="preserve">
----------
573,83</t>
  </si>
  <si>
    <t>1148</t>
  </si>
  <si>
    <t xml:space="preserve">
----------
1148
</t>
  </si>
  <si>
    <t xml:space="preserve">34
</t>
  </si>
  <si>
    <t xml:space="preserve"> ФЕРм12-10-001-01
---------------------------------
Бобышки, штуцеры на номинальное давление: до 10 МПа
(100 шт) </t>
  </si>
  <si>
    <t>0,02</t>
  </si>
  <si>
    <t>2869,9</t>
  </si>
  <si>
    <t>577,2
----------
1909,92</t>
  </si>
  <si>
    <t>382,78
----------
0,08</t>
  </si>
  <si>
    <t>12
----------
37</t>
  </si>
  <si>
    <t>8</t>
  </si>
  <si>
    <t>29,61
----------
16,28</t>
  </si>
  <si>
    <t>6,39
----------
29,61</t>
  </si>
  <si>
    <t>1013</t>
  </si>
  <si>
    <t xml:space="preserve">342
----------
622
</t>
  </si>
  <si>
    <t>49</t>
  </si>
  <si>
    <t>1,2</t>
  </si>
  <si>
    <t>Накладные расходы от ФОТ(342 руб.)</t>
  </si>
  <si>
    <t>308</t>
  </si>
  <si>
    <t>Сметная прибыль от ФОТ(342 руб.)</t>
  </si>
  <si>
    <t>157</t>
  </si>
  <si>
    <t>74</t>
  </si>
  <si>
    <t>1478</t>
  </si>
  <si>
    <t xml:space="preserve">35
</t>
  </si>
  <si>
    <t>29</t>
  </si>
  <si>
    <t>18
----------
11</t>
  </si>
  <si>
    <t>672</t>
  </si>
  <si>
    <t xml:space="preserve">533
----------
139
</t>
  </si>
  <si>
    <t>Накладные расходы от ФОТ(533 руб.)</t>
  </si>
  <si>
    <t>16</t>
  </si>
  <si>
    <t>480</t>
  </si>
  <si>
    <t>Сметная прибыль от ФОТ(533 руб.)</t>
  </si>
  <si>
    <t>53</t>
  </si>
  <si>
    <t>1397</t>
  </si>
  <si>
    <t xml:space="preserve">36
</t>
  </si>
  <si>
    <t xml:space="preserve"> ФССЦ-65.1.04.01-0001
---------------------------------
Счетчик воды крыльчатый модернизированный ВСКМ 90-25
(шт) </t>
  </si>
  <si>
    <t>289,5</t>
  </si>
  <si>
    <t xml:space="preserve">
----------
289,5</t>
  </si>
  <si>
    <t>579</t>
  </si>
  <si>
    <t xml:space="preserve">
----------
579</t>
  </si>
  <si>
    <t xml:space="preserve">
----------
3667,9</t>
  </si>
  <si>
    <t>7336</t>
  </si>
  <si>
    <t xml:space="preserve">
----------
7336
</t>
  </si>
  <si>
    <t xml:space="preserve">37
</t>
  </si>
  <si>
    <t xml:space="preserve"> ФЕР18-06-007-01
---------------------------------
Установка фильтров диаметром: 25 мм
(10 шт)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ТЗМ=1,25)</t>
  </si>
  <si>
    <t>0,2</t>
  </si>
  <si>
    <t>140,35</t>
  </si>
  <si>
    <t>81,08
----------
7,25</t>
  </si>
  <si>
    <t>52,03
----------
4,81</t>
  </si>
  <si>
    <t>28</t>
  </si>
  <si>
    <t>16
----------
2</t>
  </si>
  <si>
    <t>10
----------
1</t>
  </si>
  <si>
    <t>29,61
----------
27,43</t>
  </si>
  <si>
    <t>7,49
----------
29,61</t>
  </si>
  <si>
    <t>598</t>
  </si>
  <si>
    <t xml:space="preserve">480
----------
40
</t>
  </si>
  <si>
    <t xml:space="preserve">78
----------
29
</t>
  </si>
  <si>
    <t>1,73
----------
0,08</t>
  </si>
  <si>
    <t>Накладные расходы от ФОТ(509 руб.)</t>
  </si>
  <si>
    <t>19</t>
  </si>
  <si>
    <t>554</t>
  </si>
  <si>
    <t>Сметная прибыль от ФОТ(509 руб.)</t>
  </si>
  <si>
    <t>312</t>
  </si>
  <si>
    <t>1464</t>
  </si>
  <si>
    <t xml:space="preserve">38
</t>
  </si>
  <si>
    <t xml:space="preserve"> ФССЦ-18.5.14.01-0001
---------------------------------
Фильтры для очистки воды в трубопроводах систем отопления, диаметр 25 мм
(шт) </t>
  </si>
  <si>
    <t>481,04</t>
  </si>
  <si>
    <t xml:space="preserve">
----------
481,04</t>
  </si>
  <si>
    <t>962</t>
  </si>
  <si>
    <t xml:space="preserve">
----------
962</t>
  </si>
  <si>
    <t xml:space="preserve">
----------
1561,42</t>
  </si>
  <si>
    <t>3123</t>
  </si>
  <si>
    <t xml:space="preserve">
----------
3123
</t>
  </si>
  <si>
    <t xml:space="preserve">39
</t>
  </si>
  <si>
    <t xml:space="preserve"> ФЕР16-05-001-03
---------------------------------
Установка вентилей, задвижек, затворов, клапанов обратных, кранов проходных на трубопроводах из стальных труб диаметром: до 100 мм
(шт)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ТЗМ=1,25)</t>
  </si>
  <si>
    <t>83,06</t>
  </si>
  <si>
    <t>27,12
----------
45,42</t>
  </si>
  <si>
    <t>10,53
----------
0,64</t>
  </si>
  <si>
    <t>332</t>
  </si>
  <si>
    <t>108
----------
182</t>
  </si>
  <si>
    <t>42
----------
3</t>
  </si>
  <si>
    <t>29,61
----------
12,41</t>
  </si>
  <si>
    <t>8,64
----------
29,61</t>
  </si>
  <si>
    <t>5830</t>
  </si>
  <si>
    <t xml:space="preserve">3212
----------
2254
</t>
  </si>
  <si>
    <t xml:space="preserve">364
----------
76
</t>
  </si>
  <si>
    <t>11,96
----------
0,2</t>
  </si>
  <si>
    <t>Накладные расходы от ФОТ(3288 руб.)</t>
  </si>
  <si>
    <t>121</t>
  </si>
  <si>
    <t>3581</t>
  </si>
  <si>
    <t>Сметная прибыль от ФОТ(3288 руб.)</t>
  </si>
  <si>
    <t>68</t>
  </si>
  <si>
    <t>2012</t>
  </si>
  <si>
    <t>521</t>
  </si>
  <si>
    <t>11423</t>
  </si>
  <si>
    <t xml:space="preserve">40
</t>
  </si>
  <si>
    <t xml:space="preserve"> ФССЦ-18.1.09.07-0186
---------------------------------
Кран шаровой, номинальное давление 2,5 МПа (25 кгс/см2), номинальный диаметр 80 мм, присоединение к трубопроводу под приварку
(шт) </t>
  </si>
  <si>
    <t>1429,31</t>
  </si>
  <si>
    <t xml:space="preserve">
----------
1429,31</t>
  </si>
  <si>
    <t>2859</t>
  </si>
  <si>
    <t xml:space="preserve">
----------
2859</t>
  </si>
  <si>
    <t xml:space="preserve">
----------
4349,04</t>
  </si>
  <si>
    <t>8698</t>
  </si>
  <si>
    <t xml:space="preserve">
----------
8698
</t>
  </si>
  <si>
    <t xml:space="preserve">41
</t>
  </si>
  <si>
    <t xml:space="preserve"> ФССЦ-18.1.02.02-0005
---------------------------------
Задвижка чугунная фланцевая с обрезиненным клином невыдвижным шпинделем МЗВ (30ч39р), для холодной воды, номинальное давление 1,0 МПа (10 кгс/см2), номинальный диаметр 80 мм
(шт) </t>
  </si>
  <si>
    <t>599,36</t>
  </si>
  <si>
    <t xml:space="preserve">
----------
599,36</t>
  </si>
  <si>
    <t>1199</t>
  </si>
  <si>
    <t xml:space="preserve">
----------
1199</t>
  </si>
  <si>
    <t xml:space="preserve">
----------
7438,06</t>
  </si>
  <si>
    <t>14876</t>
  </si>
  <si>
    <t xml:space="preserve">
----------
14876
</t>
  </si>
  <si>
    <t xml:space="preserve">42
</t>
  </si>
  <si>
    <t xml:space="preserve"> ФССЦ-23.8.03.11-0008
---------------------------------
Фланцы приварные встык, марка стали 20, номинальное давление 1,6 МПа, номинальный диаметр 80 мм
(компл) </t>
  </si>
  <si>
    <t>122,79</t>
  </si>
  <si>
    <t xml:space="preserve">
----------
122,79</t>
  </si>
  <si>
    <t>982</t>
  </si>
  <si>
    <t xml:space="preserve">
----------
982</t>
  </si>
  <si>
    <t xml:space="preserve">
----------
1523,82</t>
  </si>
  <si>
    <t>12191</t>
  </si>
  <si>
    <t xml:space="preserve">
----------
12191
</t>
  </si>
  <si>
    <t xml:space="preserve">43
</t>
  </si>
  <si>
    <t xml:space="preserve"> ФЕР18-06-003-10
---------------------------------
Установка воздухоотводчиков
(шт)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ТЗМ=1,25)</t>
  </si>
  <si>
    <t>34,08</t>
  </si>
  <si>
    <t>17,39
----------
8,88</t>
  </si>
  <si>
    <t>7,81
----------
1,21</t>
  </si>
  <si>
    <t>136</t>
  </si>
  <si>
    <t>70
----------
35</t>
  </si>
  <si>
    <t>31
----------
5</t>
  </si>
  <si>
    <t>29,61
----------
6,99</t>
  </si>
  <si>
    <t>9,95
----------
29,61</t>
  </si>
  <si>
    <t>2619</t>
  </si>
  <si>
    <t xml:space="preserve">2059
----------
249
</t>
  </si>
  <si>
    <t xml:space="preserve">311
----------
144
</t>
  </si>
  <si>
    <t>7,31
----------
0,4</t>
  </si>
  <si>
    <t>Накладные расходы от ФОТ(2203 руб.)</t>
  </si>
  <si>
    <t>82</t>
  </si>
  <si>
    <t>2399</t>
  </si>
  <si>
    <t>Сметная прибыль от ФОТ(2203 руб.)</t>
  </si>
  <si>
    <t>1348</t>
  </si>
  <si>
    <t>264</t>
  </si>
  <si>
    <t>6366</t>
  </si>
  <si>
    <t xml:space="preserve">44
</t>
  </si>
  <si>
    <t xml:space="preserve"> ФССЦ-18.1.09.06-0023
---------------------------------
Кран шаровой 11Б27п1, номинальное давление 1,0 МПа (10 кгс/см2), номинальный диаметр 25 мм, присоединение к трубопроводу муфтовое
(шт) </t>
  </si>
  <si>
    <t>96,04</t>
  </si>
  <si>
    <t xml:space="preserve">
----------
96,04</t>
  </si>
  <si>
    <t>384</t>
  </si>
  <si>
    <t xml:space="preserve">
----------
384</t>
  </si>
  <si>
    <t xml:space="preserve">
----------
600,25</t>
  </si>
  <si>
    <t>2401</t>
  </si>
  <si>
    <t xml:space="preserve">
----------
2401
</t>
  </si>
  <si>
    <t xml:space="preserve">45
</t>
  </si>
  <si>
    <t xml:space="preserve"> ФССЦ-23.8.03.11-0003
---------------------------------
Фланцы приварные встык, марка стали 20, номинальное давление 1,6 МПа, номинальный диаметр 25 мм
(компл) </t>
  </si>
  <si>
    <t>39,35</t>
  </si>
  <si>
    <t xml:space="preserve">
----------
39,35</t>
  </si>
  <si>
    <t xml:space="preserve">
----------
157</t>
  </si>
  <si>
    <t xml:space="preserve">
----------
275,06</t>
  </si>
  <si>
    <t>1100</t>
  </si>
  <si>
    <t xml:space="preserve">
----------
1100
</t>
  </si>
  <si>
    <t xml:space="preserve">46
</t>
  </si>
  <si>
    <t xml:space="preserve"> ФЕР16-02-005-01
---------------------------------
Прокладка трубопроводов отопления и водоснабжения из стальных электросварных труб диаметром: до 40 мм
(100 м)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ТЗМ=1,25)</t>
  </si>
  <si>
    <t>769,19</t>
  </si>
  <si>
    <t>620,69
----------
26,31</t>
  </si>
  <si>
    <t>122,19
----------
15,83</t>
  </si>
  <si>
    <t>12
----------
1</t>
  </si>
  <si>
    <t>29,61
----------
8,26</t>
  </si>
  <si>
    <t>9,12
----------
29,61</t>
  </si>
  <si>
    <t>394</t>
  </si>
  <si>
    <t xml:space="preserve">368
----------
4
</t>
  </si>
  <si>
    <t xml:space="preserve">22
----------
9
</t>
  </si>
  <si>
    <t>1,27
----------
0,03</t>
  </si>
  <si>
    <t>Накладные расходы от ФОТ(377 руб.)</t>
  </si>
  <si>
    <t>411</t>
  </si>
  <si>
    <t>Сметная прибыль от ФОТ(377 руб.)</t>
  </si>
  <si>
    <t>231</t>
  </si>
  <si>
    <t>1036</t>
  </si>
  <si>
    <t xml:space="preserve">47
</t>
  </si>
  <si>
    <t xml:space="preserve"> ФССЦ-23.5.02.02-0023
---------------------------------
Трубы стальные электросварные прямошовные со снятой фаской из стали марок БСт2кп-БСт4кп и БСт2пс-БСт4пс, наружный диаметр 20 мм, толщина стенки 2 мм
(м) </t>
  </si>
  <si>
    <t>6,34</t>
  </si>
  <si>
    <t xml:space="preserve">
----------
6,34</t>
  </si>
  <si>
    <t xml:space="preserve">
----------
13</t>
  </si>
  <si>
    <t xml:space="preserve">
----------
60,59</t>
  </si>
  <si>
    <t xml:space="preserve">
----------
121
</t>
  </si>
  <si>
    <t xml:space="preserve">48
</t>
  </si>
  <si>
    <t xml:space="preserve"> ФЕР16-02-005-04
---------------------------------
Прокладка трубопроводов отопления и водоснабжения из стальных электросварных труб диаметром: 80 мм
(100 м) </t>
  </si>
  <si>
    <t>0,04</t>
  </si>
  <si>
    <t>940,6</t>
  </si>
  <si>
    <t>707,6
----------
64,24</t>
  </si>
  <si>
    <t>168,76
----------
21,24</t>
  </si>
  <si>
    <t>38</t>
  </si>
  <si>
    <t>28
----------
3</t>
  </si>
  <si>
    <t>7
----------
1</t>
  </si>
  <si>
    <t>29,61
----------
8,23</t>
  </si>
  <si>
    <t>9,29
----------
29,61</t>
  </si>
  <si>
    <t>922</t>
  </si>
  <si>
    <t xml:space="preserve">838
----------
21
</t>
  </si>
  <si>
    <t xml:space="preserve">63
----------
25
</t>
  </si>
  <si>
    <t>2,9
----------
0,07</t>
  </si>
  <si>
    <t>Накладные расходы от ФОТ(863 руб.)</t>
  </si>
  <si>
    <t>32</t>
  </si>
  <si>
    <t>940</t>
  </si>
  <si>
    <t>Сметная прибыль от ФОТ(863 руб.)</t>
  </si>
  <si>
    <t>528</t>
  </si>
  <si>
    <t>2390</t>
  </si>
  <si>
    <t xml:space="preserve">49
</t>
  </si>
  <si>
    <t xml:space="preserve"> ФССЦ-23.1.02.07-0002
---------------------------------
Крепления для трубопроводов (кронштейны, планки, хомуты)
(кг) </t>
  </si>
  <si>
    <t>2,5</t>
  </si>
  <si>
    <t>11,99</t>
  </si>
  <si>
    <t xml:space="preserve">
----------
11,99</t>
  </si>
  <si>
    <t xml:space="preserve">
----------
30</t>
  </si>
  <si>
    <t xml:space="preserve">
----------
47,44</t>
  </si>
  <si>
    <t>119</t>
  </si>
  <si>
    <t xml:space="preserve">
----------
119
</t>
  </si>
  <si>
    <t xml:space="preserve">50
</t>
  </si>
  <si>
    <t xml:space="preserve"> ФССЦ-23.5.02.02-0005
---------------------------------
Трубы стальные электросварные прямошовные из стали марок БСт2кп-БСт4кп и БСт2пс-БСт4пс, наружный диаметр 89 мм, толщина стенки 3,5 мм
(м) </t>
  </si>
  <si>
    <t>61,62</t>
  </si>
  <si>
    <t xml:space="preserve">
----------
61,62</t>
  </si>
  <si>
    <t>246</t>
  </si>
  <si>
    <t xml:space="preserve">
----------
246</t>
  </si>
  <si>
    <t xml:space="preserve">
----------
362,5</t>
  </si>
  <si>
    <t>1450</t>
  </si>
  <si>
    <t xml:space="preserve">
----------
1450
</t>
  </si>
  <si>
    <t xml:space="preserve">51
</t>
  </si>
  <si>
    <t xml:space="preserve"> ФССЦ-23.8.04.06-0069
---------------------------------
Отвод крутоизогнутый, радиус кривизны 1,5 мм, номинальное давление до 16 МПа, номинальный диаметр 80 мм, наружный диаметр 89 мм, толщина стенки 3,5 мм
(шт) </t>
  </si>
  <si>
    <t>42,35</t>
  </si>
  <si>
    <t xml:space="preserve">
----------
42,35</t>
  </si>
  <si>
    <t>339</t>
  </si>
  <si>
    <t xml:space="preserve">
----------
339</t>
  </si>
  <si>
    <t xml:space="preserve">
----------
164,93</t>
  </si>
  <si>
    <t>1319</t>
  </si>
  <si>
    <t xml:space="preserve">
----------
1319
</t>
  </si>
  <si>
    <t xml:space="preserve">52
</t>
  </si>
  <si>
    <t xml:space="preserve"> ФССЦ-23.8.03.05-0008
---------------------------------
Переходы стальные, номинальный диаметр до 80 мм
(шт) </t>
  </si>
  <si>
    <t>19,7</t>
  </si>
  <si>
    <t xml:space="preserve">
----------
19,7</t>
  </si>
  <si>
    <t xml:space="preserve">
----------
79</t>
  </si>
  <si>
    <t xml:space="preserve">
----------
178,78</t>
  </si>
  <si>
    <t>715</t>
  </si>
  <si>
    <t xml:space="preserve">
----------
715
</t>
  </si>
  <si>
    <t xml:space="preserve">53
</t>
  </si>
  <si>
    <t>115</t>
  </si>
  <si>
    <t>23
----------
77</t>
  </si>
  <si>
    <t>2025</t>
  </si>
  <si>
    <t xml:space="preserve">684
----------
1243
</t>
  </si>
  <si>
    <t>98</t>
  </si>
  <si>
    <t>2,4</t>
  </si>
  <si>
    <t>Накладные расходы от ФОТ(684 руб.)</t>
  </si>
  <si>
    <t>21</t>
  </si>
  <si>
    <t>616</t>
  </si>
  <si>
    <t>Сметная прибыль от ФОТ(684 руб.)</t>
  </si>
  <si>
    <t>315</t>
  </si>
  <si>
    <t>147</t>
  </si>
  <si>
    <t>2956</t>
  </si>
  <si>
    <t xml:space="preserve">54
</t>
  </si>
  <si>
    <t xml:space="preserve"> ФЕР16-07-005-02
---------------------------------
Гидравлическое испытание трубопроводов систем отопления, водопровода и горячего водоснабжения диаметром: до 100 мм
(100 м)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ТЗМ=1,25)</t>
  </si>
  <si>
    <t>133,83</t>
  </si>
  <si>
    <t>67,07
----------
11,12</t>
  </si>
  <si>
    <t>55,64</t>
  </si>
  <si>
    <t>4
----------
1</t>
  </si>
  <si>
    <t>29,61
----------
7,82</t>
  </si>
  <si>
    <t>4,95
----------
29,61</t>
  </si>
  <si>
    <t>141</t>
  </si>
  <si>
    <t xml:space="preserve">119
----------
5
</t>
  </si>
  <si>
    <t>17</t>
  </si>
  <si>
    <t>Накладные расходы от ФОТ(119 руб.)</t>
  </si>
  <si>
    <t>Сметная прибыль от ФОТ(119 руб.)</t>
  </si>
  <si>
    <t>73</t>
  </si>
  <si>
    <t>14</t>
  </si>
  <si>
    <t>344</t>
  </si>
  <si>
    <t xml:space="preserve">9771
</t>
  </si>
  <si>
    <t xml:space="preserve">325
9328
</t>
  </si>
  <si>
    <t>118
10</t>
  </si>
  <si>
    <t>76882</t>
  </si>
  <si>
    <t>9656
66224</t>
  </si>
  <si>
    <t>1002
283</t>
  </si>
  <si>
    <t>34,81
0,78</t>
  </si>
  <si>
    <t xml:space="preserve">335
</t>
  </si>
  <si>
    <t>9939</t>
  </si>
  <si>
    <t xml:space="preserve">9328
</t>
  </si>
  <si>
    <t>66224</t>
  </si>
  <si>
    <t xml:space="preserve">118
</t>
  </si>
  <si>
    <t>1002</t>
  </si>
  <si>
    <t xml:space="preserve">351
</t>
  </si>
  <si>
    <t>10398</t>
  </si>
  <si>
    <t xml:space="preserve">193
</t>
  </si>
  <si>
    <t>5728</t>
  </si>
  <si>
    <t>Итого по разделу 2 Отопление</t>
  </si>
  <si>
    <t xml:space="preserve">    Итого Строительные работы</t>
  </si>
  <si>
    <t xml:space="preserve">8559
</t>
  </si>
  <si>
    <t>71372</t>
  </si>
  <si>
    <t xml:space="preserve">1756
</t>
  </si>
  <si>
    <t>21636</t>
  </si>
  <si>
    <t xml:space="preserve">10315
</t>
  </si>
  <si>
    <t>93008</t>
  </si>
  <si>
    <t xml:space="preserve">    Итого по разделу 2 Отопление</t>
  </si>
  <si>
    <t xml:space="preserve">10315,00
</t>
  </si>
  <si>
    <t>93008,00</t>
  </si>
  <si>
    <t>Раздел 3. Монтаж кабеля</t>
  </si>
  <si>
    <t xml:space="preserve">55
</t>
  </si>
  <si>
    <t xml:space="preserve"> ФЕРм08-02-412-02
---------------------------------
Затягивание провода в проложенные трубы и металлические рукава первого одножильного или многожильного в общей оплетке, суммарное сечение: до 6 мм2
(100 м) </t>
  </si>
  <si>
    <t>0,4</t>
  </si>
  <si>
    <t>68,77</t>
  </si>
  <si>
    <t>50,67
----------
14,48</t>
  </si>
  <si>
    <t>3,62
----------
0,5</t>
  </si>
  <si>
    <t>20
----------
7</t>
  </si>
  <si>
    <t>29,61
----------
10,51</t>
  </si>
  <si>
    <t>677</t>
  </si>
  <si>
    <t xml:space="preserve">600
----------
61
</t>
  </si>
  <si>
    <t xml:space="preserve">16
----------
6
</t>
  </si>
  <si>
    <t>2,16
----------
0,02</t>
  </si>
  <si>
    <t>Накладные расходы от ФОТ(606 руб.)</t>
  </si>
  <si>
    <t>588</t>
  </si>
  <si>
    <t>Сметная прибыль от ФОТ(606 руб.)</t>
  </si>
  <si>
    <t>309</t>
  </si>
  <si>
    <t>1574</t>
  </si>
  <si>
    <t xml:space="preserve">56
</t>
  </si>
  <si>
    <t xml:space="preserve"> ФССЦ-21.1.04.06-0013
---------------------------------
Кабель микрофонный КММ 4х0,35
(1000 м) </t>
  </si>
  <si>
    <t>5216,15</t>
  </si>
  <si>
    <t xml:space="preserve">
----------
5216,15</t>
  </si>
  <si>
    <t xml:space="preserve">
----------
52</t>
  </si>
  <si>
    <t xml:space="preserve">
----------
61425,43</t>
  </si>
  <si>
    <t>614</t>
  </si>
  <si>
    <t xml:space="preserve">
----------
614
</t>
  </si>
  <si>
    <t xml:space="preserve"> ТЦ_21.2.03.03_77_7721801761_26.06.2023_01
---------------------------------
Провод ПВС 3х0,75
(м) </t>
  </si>
  <si>
    <t>1,34</t>
  </si>
  <si>
    <t xml:space="preserve">
----------
1,34</t>
  </si>
  <si>
    <t xml:space="preserve">
----------
14,09</t>
  </si>
  <si>
    <t xml:space="preserve">
----------
141
</t>
  </si>
  <si>
    <t xml:space="preserve">58
</t>
  </si>
  <si>
    <t xml:space="preserve"> ТЦ_21.1.06.10_32_9710008385_26.06.2023_01
---------------------------------
Кабель МКЭШ 5х0,75
(м) </t>
  </si>
  <si>
    <t>6,05</t>
  </si>
  <si>
    <t xml:space="preserve">
----------
6,05</t>
  </si>
  <si>
    <t>61</t>
  </si>
  <si>
    <t xml:space="preserve">
----------
61</t>
  </si>
  <si>
    <t xml:space="preserve">
----------
63,62</t>
  </si>
  <si>
    <t>636</t>
  </si>
  <si>
    <t xml:space="preserve">
----------
636
</t>
  </si>
  <si>
    <t xml:space="preserve">59
</t>
  </si>
  <si>
    <t xml:space="preserve"> ТЦ_21.1.06.04_77_7721801761_26.06.2023_01
---------------------------------
Кабель МКЭШ 3х0,75
(м) </t>
  </si>
  <si>
    <t>5,37</t>
  </si>
  <si>
    <t xml:space="preserve">
----------
5,37</t>
  </si>
  <si>
    <t>54</t>
  </si>
  <si>
    <t xml:space="preserve">
----------
54</t>
  </si>
  <si>
    <t xml:space="preserve">
----------
44,04</t>
  </si>
  <si>
    <t>440</t>
  </si>
  <si>
    <t xml:space="preserve">
----------
440
</t>
  </si>
  <si>
    <t xml:space="preserve">60
</t>
  </si>
  <si>
    <t xml:space="preserve"> ФЕРм08-02-409-01
---------------------------------
Труба винипластовая по установленным конструкциям, по стенам и колоннам с креплением скобами, диаметр: до 25 мм
(100 м) </t>
  </si>
  <si>
    <t>0,3</t>
  </si>
  <si>
    <t>231,67</t>
  </si>
  <si>
    <t>178,98
----------
18,89</t>
  </si>
  <si>
    <t>33,8
----------
2,26</t>
  </si>
  <si>
    <t>54
----------
6</t>
  </si>
  <si>
    <t>29,61
----------
15,07</t>
  </si>
  <si>
    <t>9,91
----------
29,61</t>
  </si>
  <si>
    <t>1776</t>
  </si>
  <si>
    <t xml:space="preserve">1590
----------
86
</t>
  </si>
  <si>
    <t xml:space="preserve">100
----------
20
</t>
  </si>
  <si>
    <t>5,71
----------
0,05</t>
  </si>
  <si>
    <t>Накладные расходы от ФОТ(1610 руб.)</t>
  </si>
  <si>
    <t>1562</t>
  </si>
  <si>
    <t>Сметная прибыль от ФОТ(1610 руб.)</t>
  </si>
  <si>
    <t>821</t>
  </si>
  <si>
    <t>151</t>
  </si>
  <si>
    <t>4159</t>
  </si>
  <si>
    <t xml:space="preserve">61
</t>
  </si>
  <si>
    <t xml:space="preserve"> ТЦ_20.2.12.02_77_7702680818_26.06.2023_01
---------------------------------
Труба ПВХ легкая серая D=16 (91916)
(м) </t>
  </si>
  <si>
    <t>1,56</t>
  </si>
  <si>
    <t xml:space="preserve">
----------
1,56</t>
  </si>
  <si>
    <t>47</t>
  </si>
  <si>
    <t xml:space="preserve">
----------
47</t>
  </si>
  <si>
    <t xml:space="preserve">
----------
12,76</t>
  </si>
  <si>
    <t>383</t>
  </si>
  <si>
    <t xml:space="preserve">
----------
383
</t>
  </si>
  <si>
    <t xml:space="preserve">62
</t>
  </si>
  <si>
    <t xml:space="preserve"> ФЕРм08-02-411-01
---------------------------------
Рукав металлический наружным диаметром: до 48 мм
(100 м) </t>
  </si>
  <si>
    <t>0,1</t>
  </si>
  <si>
    <t>1010,15</t>
  </si>
  <si>
    <t>260,94
----------
600,62</t>
  </si>
  <si>
    <t>148,59
----------
4,52</t>
  </si>
  <si>
    <t>101</t>
  </si>
  <si>
    <t>26
----------
60</t>
  </si>
  <si>
    <t>29,61
----------
9</t>
  </si>
  <si>
    <t>7,44
----------
29,61</t>
  </si>
  <si>
    <t>1424</t>
  </si>
  <si>
    <t xml:space="preserve">773
----------
540
</t>
  </si>
  <si>
    <t xml:space="preserve">111
----------
13
</t>
  </si>
  <si>
    <t>2,78
----------
0,04</t>
  </si>
  <si>
    <t>Накладные расходы от ФОТ(786 руб.)</t>
  </si>
  <si>
    <t>762</t>
  </si>
  <si>
    <t>Сметная прибыль от ФОТ(786 руб.)</t>
  </si>
  <si>
    <t>401</t>
  </si>
  <si>
    <t>2587</t>
  </si>
  <si>
    <t xml:space="preserve">63
</t>
  </si>
  <si>
    <t xml:space="preserve"> ТЦ_20.2.12.02_77_7719079370_26.06.2023_01
---------------------------------
Т1205. Металлорукав МПГ18 в черной ПВХ оболочке 18мм Dвнеш max 23,6мм Dвнутр min 16,9мм (Проминдустрия Ряз
(м) </t>
  </si>
  <si>
    <t>8,54</t>
  </si>
  <si>
    <t xml:space="preserve">
----------
8,54
(70/8,2)</t>
  </si>
  <si>
    <t>85</t>
  </si>
  <si>
    <t xml:space="preserve">
----------
85</t>
  </si>
  <si>
    <t xml:space="preserve">
----------
70</t>
  </si>
  <si>
    <t>700</t>
  </si>
  <si>
    <t xml:space="preserve">
----------
700
</t>
  </si>
  <si>
    <t xml:space="preserve">64
</t>
  </si>
  <si>
    <t xml:space="preserve"> ФЕРм08-02-472-06
---------------------------------
Проводник заземляющий открыто по строительным основаниям: из полосовой стали сечением 100 мм2
(100 м) </t>
  </si>
  <si>
    <t>718,3</t>
  </si>
  <si>
    <t>155,1
----------
508,92</t>
  </si>
  <si>
    <t>54,28
----------
4,27</t>
  </si>
  <si>
    <t>6
----------
21</t>
  </si>
  <si>
    <t>29,61
----------
2,29</t>
  </si>
  <si>
    <t>250</t>
  </si>
  <si>
    <t xml:space="preserve">184
----------
46
</t>
  </si>
  <si>
    <t xml:space="preserve">20
----------
5
</t>
  </si>
  <si>
    <t>0,66
----------
0,01</t>
  </si>
  <si>
    <t>Накладные расходы от ФОТ(189 руб.)</t>
  </si>
  <si>
    <t>183</t>
  </si>
  <si>
    <t>Сметная прибыль от ФОТ(189 руб.)</t>
  </si>
  <si>
    <t>96</t>
  </si>
  <si>
    <t>529</t>
  </si>
  <si>
    <t xml:space="preserve">540
</t>
  </si>
  <si>
    <t xml:space="preserve">106
406
</t>
  </si>
  <si>
    <t>28
1</t>
  </si>
  <si>
    <t>7041</t>
  </si>
  <si>
    <t>3147
3647</t>
  </si>
  <si>
    <t>247
44</t>
  </si>
  <si>
    <t>11,31
0,12</t>
  </si>
  <si>
    <t xml:space="preserve">107
</t>
  </si>
  <si>
    <t>3191</t>
  </si>
  <si>
    <t xml:space="preserve">406
</t>
  </si>
  <si>
    <t>3647</t>
  </si>
  <si>
    <t>247</t>
  </si>
  <si>
    <t xml:space="preserve">104
</t>
  </si>
  <si>
    <t>3095</t>
  </si>
  <si>
    <t>1627</t>
  </si>
  <si>
    <t>Итого по разделу 3 Монтаж кабеля</t>
  </si>
  <si>
    <t xml:space="preserve">    Электротехнические установки на других объектах</t>
  </si>
  <si>
    <t xml:space="preserve">699
</t>
  </si>
  <si>
    <t>11763</t>
  </si>
  <si>
    <t xml:space="preserve">    Итого по разделу 3 Монтаж кабеля</t>
  </si>
  <si>
    <t xml:space="preserve">699,00
</t>
  </si>
  <si>
    <t>11763,00</t>
  </si>
  <si>
    <t>Итого прямые затраты по смете</t>
  </si>
  <si>
    <t xml:space="preserve">36580
</t>
  </si>
  <si>
    <t xml:space="preserve">939
35263
</t>
  </si>
  <si>
    <t>321
34</t>
  </si>
  <si>
    <t>311768</t>
  </si>
  <si>
    <t>27865
279549</t>
  </si>
  <si>
    <t>3178
1045</t>
  </si>
  <si>
    <t>99,78
2,91</t>
  </si>
  <si>
    <t xml:space="preserve">973
</t>
  </si>
  <si>
    <t>28910</t>
  </si>
  <si>
    <t xml:space="preserve">35263
</t>
  </si>
  <si>
    <t>279549</t>
  </si>
  <si>
    <t xml:space="preserve">321
</t>
  </si>
  <si>
    <t>3178</t>
  </si>
  <si>
    <t xml:space="preserve">968
</t>
  </si>
  <si>
    <t>28733</t>
  </si>
  <si>
    <t xml:space="preserve">517
</t>
  </si>
  <si>
    <t>15356</t>
  </si>
  <si>
    <t>ВСЕГО по смете</t>
  </si>
  <si>
    <t xml:space="preserve">29449
</t>
  </si>
  <si>
    <t>283309</t>
  </si>
  <si>
    <t xml:space="preserve">38065
</t>
  </si>
  <si>
    <t>355857</t>
  </si>
  <si>
    <t xml:space="preserve">    НДС 20%</t>
  </si>
  <si>
    <t xml:space="preserve">7613,00
</t>
  </si>
  <si>
    <t>71171,40</t>
  </si>
  <si>
    <t xml:space="preserve">    ВСЕГО по смете</t>
  </si>
  <si>
    <t xml:space="preserve">45678,00
</t>
  </si>
  <si>
    <t>427028,40</t>
  </si>
  <si>
    <t xml:space="preserve">Составил: </t>
  </si>
  <si>
    <t xml:space="preserve">Проверил: </t>
  </si>
  <si>
    <t>"___" __________ 2023 г.</t>
  </si>
  <si>
    <t>Владимирская область, г.Ковров, ул.Дачная, д.29   ГБУСО ВО "Ковровский специальный дом  интернат для престарелых и инвалидов" .Гараж у котельной</t>
  </si>
  <si>
    <t>Основание: 37-2023.ТМ</t>
  </si>
  <si>
    <t>Составлен в базисных и текущих ценах по состоянию на 2 квартал 2023г. С изм. ФЕР 1-9.</t>
  </si>
  <si>
    <t>на установку узла  коммерческого учета тепловой энергии и теплоносителя на отопление  (Гараж у котельной)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</si>
</sst>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9"/>
      <name val="Arial"/>
      <charset val="204"/>
    </font>
    <font>
      <sz val="11"/>
      <name val="Arial"/>
      <charset val="204"/>
    </font>
    <font>
      <b/>
      <sz val="11"/>
      <name val="Arial"/>
      <charset val="204"/>
    </font>
    <font>
      <i/>
      <sz val="10"/>
      <name val="Arial"/>
      <charset val="204"/>
    </font>
    <font>
      <i/>
      <sz val="9"/>
      <name val="Arial"/>
      <charset val="204"/>
    </font>
    <font>
      <b/>
      <sz val="13"/>
      <name val="Arial"/>
      <charset val="204"/>
    </font>
    <font>
      <sz val="11"/>
      <name val="Arial Cyr"/>
      <charset val="204"/>
    </font>
    <font>
      <b/>
      <sz val="12"/>
      <name val="Arial"/>
      <charset val="204"/>
    </font>
    <font>
      <i/>
      <sz val="11"/>
      <name val="Arial"/>
      <charset val="204"/>
    </font>
    <font>
      <b/>
      <sz val="8"/>
      <name val="Tahoma"/>
      <charset val="204"/>
    </font>
    <font>
      <sz val="10"/>
      <name val="Tahoma"/>
      <charset val="204"/>
    </font>
    <font>
      <sz val="8"/>
      <name val="Tahoma"/>
      <charset val="204"/>
    </font>
    <font>
      <b/>
      <sz val="10"/>
      <name val="Tahoma"/>
      <charset val="204"/>
    </font>
    <font>
      <b/>
      <sz val="9"/>
      <name val="Tahoma"/>
      <charset val="204"/>
    </font>
    <font>
      <sz val="10"/>
      <name val="Tahoma"/>
      <charset val="1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sz val="10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6" fillId="0" borderId="2">
      <alignment horizontal="center"/>
    </xf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 applyProtection="1">
      <alignment horizontal="left" indent="1"/>
    </xf>
    <xf numFmtId="0" fontId="7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 vertical="top" wrapText="1"/>
    </xf>
    <xf numFmtId="49" fontId="2" fillId="0" borderId="4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left" vertical="top" wrapText="1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right" vertical="top" wrapText="1"/>
    </xf>
    <xf numFmtId="49" fontId="9" fillId="0" borderId="4" xfId="0" applyNumberFormat="1" applyFont="1" applyFill="1" applyBorder="1" applyAlignment="1" applyProtection="1">
      <alignment horizontal="center" vertical="top"/>
    </xf>
    <xf numFmtId="0" fontId="9" fillId="0" borderId="5" xfId="0" applyNumberFormat="1" applyFont="1" applyFill="1" applyBorder="1" applyAlignment="1" applyProtection="1">
      <alignment horizontal="left" vertical="top" wrapText="1"/>
    </xf>
    <xf numFmtId="0" fontId="9" fillId="0" borderId="5" xfId="0" applyNumberFormat="1" applyFont="1" applyFill="1" applyBorder="1" applyAlignment="1" applyProtection="1">
      <alignment horizontal="center" vertical="top"/>
    </xf>
    <xf numFmtId="0" fontId="9" fillId="0" borderId="5" xfId="0" applyNumberFormat="1" applyFont="1" applyFill="1" applyBorder="1" applyAlignment="1" applyProtection="1">
      <alignment horizontal="right" vertical="top" wrapText="1"/>
    </xf>
    <xf numFmtId="0" fontId="9" fillId="0" borderId="5" xfId="0" applyNumberFormat="1" applyFont="1" applyFill="1" applyBorder="1" applyAlignment="1" applyProtection="1">
      <alignment horizontal="right" vertical="top"/>
    </xf>
    <xf numFmtId="0" fontId="2" fillId="0" borderId="5" xfId="0" applyNumberFormat="1" applyFont="1" applyFill="1" applyBorder="1" applyAlignment="1" applyProtection="1">
      <alignment horizontal="right" vertical="top"/>
    </xf>
    <xf numFmtId="0" fontId="3" fillId="0" borderId="5" xfId="0" applyNumberFormat="1" applyFont="1" applyFill="1" applyBorder="1" applyAlignment="1" applyProtection="1">
      <alignment horizontal="right" vertical="top" wrapText="1"/>
    </xf>
    <xf numFmtId="0" fontId="3" fillId="0" borderId="5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/>
    </xf>
    <xf numFmtId="0" fontId="17" fillId="0" borderId="1" xfId="1" applyFont="1" applyBorder="1" applyAlignment="1">
      <alignment horizontal="center" wrapText="1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left" vertical="top" wrapText="1"/>
    </xf>
    <xf numFmtId="49" fontId="2" fillId="0" borderId="3" xfId="0" applyNumberFormat="1" applyFont="1" applyFill="1" applyBorder="1" applyAlignment="1" applyProtection="1">
      <alignment horizontal="left" vertical="top"/>
    </xf>
    <xf numFmtId="49" fontId="9" fillId="0" borderId="4" xfId="0" applyNumberFormat="1" applyFont="1" applyFill="1" applyBorder="1" applyAlignment="1" applyProtection="1">
      <alignment horizontal="left" vertical="top" wrapText="1"/>
    </xf>
    <xf numFmtId="49" fontId="2" fillId="0" borderId="5" xfId="0" applyNumberFormat="1" applyFont="1" applyFill="1" applyBorder="1" applyAlignment="1" applyProtection="1">
      <alignment horizontal="left" vertical="top"/>
    </xf>
    <xf numFmtId="49" fontId="2" fillId="0" borderId="4" xfId="0" applyNumberFormat="1" applyFont="1" applyFill="1" applyBorder="1" applyAlignment="1" applyProtection="1">
      <alignment horizontal="left"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</xf>
    <xf numFmtId="49" fontId="3" fillId="0" borderId="5" xfId="0" applyNumberFormat="1" applyFont="1" applyFill="1" applyBorder="1" applyAlignment="1" applyProtection="1">
      <alignment horizontal="left" vertical="top"/>
    </xf>
    <xf numFmtId="49" fontId="8" fillId="0" borderId="4" xfId="0" applyNumberFormat="1" applyFont="1" applyFill="1" applyBorder="1" applyAlignment="1" applyProtection="1">
      <alignment horizontal="left" vertical="top" wrapText="1"/>
    </xf>
  </cellXfs>
  <cellStyles count="2">
    <cellStyle name="Обычный" xfId="0" builtinId="0"/>
    <cellStyle name="Титул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4"/>
  <sheetViews>
    <sheetView showGridLines="0" tabSelected="1" zoomScale="80" zoomScaleNormal="80" workbookViewId="0">
      <selection activeCell="A12" sqref="A12:O12"/>
    </sheetView>
  </sheetViews>
  <sheetFormatPr defaultColWidth="9.140625" defaultRowHeight="11.25" customHeight="1" outlineLevelRow="1"/>
  <cols>
    <col min="1" max="1" width="8.5703125" style="1" customWidth="1"/>
    <col min="2" max="2" width="34.42578125" style="1" customWidth="1"/>
    <col min="3" max="3" width="11.85546875" style="1" customWidth="1"/>
    <col min="4" max="5" width="12.140625" style="1" customWidth="1"/>
    <col min="6" max="6" width="9.7109375" style="1" customWidth="1"/>
    <col min="7" max="8" width="12.140625" style="1" customWidth="1"/>
    <col min="9" max="9" width="9.7109375" style="1" customWidth="1"/>
    <col min="10" max="13" width="12.140625" style="1" customWidth="1"/>
    <col min="14" max="14" width="9.7109375" style="1" customWidth="1"/>
    <col min="15" max="15" width="14.7109375" style="1" customWidth="1"/>
    <col min="16" max="16384" width="9.140625" style="1"/>
  </cols>
  <sheetData>
    <row r="1" spans="1:15" ht="14.25">
      <c r="A1" s="2"/>
      <c r="B1" s="2"/>
      <c r="C1" s="2"/>
      <c r="D1" s="2"/>
      <c r="E1" s="2"/>
      <c r="F1" s="2"/>
      <c r="G1" s="2"/>
      <c r="H1" s="2"/>
      <c r="I1" s="3"/>
      <c r="J1" s="3"/>
      <c r="K1" s="2"/>
      <c r="L1" s="2"/>
      <c r="M1" s="2"/>
      <c r="N1" s="2" t="s">
        <v>0</v>
      </c>
      <c r="O1" s="2"/>
    </row>
    <row r="2" spans="1:15" ht="15" outlineLevel="1">
      <c r="A2" s="4" t="s">
        <v>1</v>
      </c>
      <c r="B2" s="2"/>
      <c r="C2" s="2"/>
      <c r="D2" s="2"/>
      <c r="E2" s="2"/>
      <c r="F2" s="2"/>
      <c r="G2" s="2"/>
      <c r="H2" s="2"/>
      <c r="I2" s="3"/>
      <c r="J2" s="5" t="s">
        <v>2</v>
      </c>
      <c r="K2" s="2"/>
      <c r="L2" s="2"/>
      <c r="M2" s="2"/>
      <c r="N2" s="2"/>
      <c r="O2" s="2"/>
    </row>
    <row r="3" spans="1:15" ht="14.25" outlineLevel="1">
      <c r="A3" s="38" t="s">
        <v>3</v>
      </c>
      <c r="B3" s="39"/>
      <c r="C3" s="39"/>
      <c r="D3" s="39"/>
      <c r="E3" s="39"/>
      <c r="F3" s="2"/>
      <c r="G3" s="2"/>
      <c r="H3" s="2"/>
      <c r="I3" s="3"/>
      <c r="J3" s="38" t="s">
        <v>3</v>
      </c>
      <c r="K3" s="39"/>
      <c r="L3" s="39"/>
      <c r="M3" s="39"/>
      <c r="N3" s="39"/>
      <c r="O3" s="39"/>
    </row>
    <row r="4" spans="1:15" ht="14.25" customHeight="1" outlineLevel="1">
      <c r="A4" s="38" t="s">
        <v>4</v>
      </c>
      <c r="B4" s="39"/>
      <c r="C4" s="39"/>
      <c r="D4" s="39"/>
      <c r="E4" s="39"/>
      <c r="F4" s="2"/>
      <c r="G4" s="2"/>
      <c r="H4" s="2"/>
      <c r="I4" s="3"/>
      <c r="J4" s="38" t="s">
        <v>4</v>
      </c>
      <c r="K4" s="39"/>
      <c r="L4" s="39"/>
      <c r="M4" s="39"/>
      <c r="N4" s="39"/>
      <c r="O4" s="39"/>
    </row>
    <row r="5" spans="1:15" ht="14.25" outlineLevel="1">
      <c r="A5" s="6" t="s">
        <v>968</v>
      </c>
      <c r="B5" s="2"/>
      <c r="C5" s="2"/>
      <c r="D5" s="2"/>
      <c r="E5" s="2"/>
      <c r="F5" s="2"/>
      <c r="G5" s="2"/>
      <c r="H5" s="2"/>
      <c r="I5" s="3"/>
      <c r="J5" s="2" t="s">
        <v>968</v>
      </c>
      <c r="K5" s="2"/>
      <c r="L5" s="2"/>
      <c r="M5" s="2"/>
      <c r="N5" s="2"/>
      <c r="O5" s="2"/>
    </row>
    <row r="6" spans="1:15" ht="14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7" customHeight="1">
      <c r="A7" s="40" t="s">
        <v>969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15" ht="12.75" customHeight="1">
      <c r="A8" s="41" t="s">
        <v>5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1:15" ht="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5" ht="16.5" customHeight="1">
      <c r="A10" s="42" t="s">
        <v>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5" ht="12.75" customHeight="1">
      <c r="A11" s="41" t="s">
        <v>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1:15" ht="27" customHeight="1">
      <c r="A12" s="44" t="s">
        <v>972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</row>
    <row r="13" spans="1:15" ht="12.75">
      <c r="A13" s="45" t="s">
        <v>8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</row>
    <row r="14" spans="1:15" ht="12">
      <c r="A14" s="8"/>
      <c r="B14" s="9"/>
      <c r="C14" s="10"/>
      <c r="D14" s="11"/>
      <c r="E14" s="11"/>
      <c r="F14" s="11"/>
      <c r="G14" s="11"/>
      <c r="H14" s="11"/>
      <c r="I14" s="11"/>
      <c r="J14" s="11"/>
    </row>
    <row r="15" spans="1:15" ht="14.25">
      <c r="A15" s="12"/>
      <c r="B15" s="39" t="s">
        <v>970</v>
      </c>
      <c r="C15" s="39"/>
      <c r="D15" s="39"/>
      <c r="E15" s="39"/>
      <c r="F15" s="39"/>
      <c r="G15" s="39"/>
      <c r="H15" s="39"/>
      <c r="I15" s="39"/>
      <c r="J15" s="6"/>
      <c r="K15" s="13" t="s">
        <v>9</v>
      </c>
      <c r="L15" s="2"/>
      <c r="M15" s="13" t="s">
        <v>10</v>
      </c>
      <c r="N15" s="2"/>
      <c r="O15" s="2"/>
    </row>
    <row r="16" spans="1:15" ht="14.25">
      <c r="A16" s="12"/>
      <c r="B16" s="2"/>
      <c r="C16" s="2"/>
      <c r="D16" s="14"/>
      <c r="E16" s="14"/>
      <c r="F16" s="6" t="s">
        <v>11</v>
      </c>
      <c r="G16" s="6"/>
      <c r="H16" s="6"/>
      <c r="I16" s="6"/>
      <c r="J16" s="46">
        <f>45678/1000</f>
        <v>45.677999999999997</v>
      </c>
      <c r="K16" s="47"/>
      <c r="L16" s="46">
        <f>427028.4/1000</f>
        <v>427.02840000000003</v>
      </c>
      <c r="M16" s="47"/>
      <c r="N16" s="15" t="s">
        <v>12</v>
      </c>
      <c r="O16" s="2"/>
    </row>
    <row r="17" spans="1:15" ht="14.25">
      <c r="A17" s="12"/>
      <c r="B17" s="2"/>
      <c r="C17" s="16"/>
      <c r="D17" s="14"/>
      <c r="E17" s="14"/>
      <c r="F17" s="6" t="s">
        <v>13</v>
      </c>
      <c r="G17" s="6"/>
      <c r="H17" s="6"/>
      <c r="I17" s="6"/>
      <c r="J17" s="46">
        <f>973/1000</f>
        <v>0.97299999999999998</v>
      </c>
      <c r="K17" s="47"/>
      <c r="L17" s="46">
        <f>28910/1000</f>
        <v>28.91</v>
      </c>
      <c r="M17" s="47"/>
      <c r="N17" s="15" t="s">
        <v>12</v>
      </c>
      <c r="O17" s="2"/>
    </row>
    <row r="18" spans="1:15" ht="14.25">
      <c r="A18" s="12"/>
      <c r="B18" s="2"/>
      <c r="C18" s="2"/>
      <c r="D18" s="14"/>
      <c r="E18" s="14"/>
      <c r="F18" s="6" t="s">
        <v>14</v>
      </c>
      <c r="G18" s="6"/>
      <c r="H18" s="6"/>
      <c r="I18" s="6"/>
      <c r="J18" s="46" t="s">
        <v>15</v>
      </c>
      <c r="K18" s="47"/>
      <c r="L18" s="46" t="s">
        <v>15</v>
      </c>
      <c r="M18" s="47"/>
      <c r="N18" s="15" t="s">
        <v>16</v>
      </c>
      <c r="O18" s="2"/>
    </row>
    <row r="19" spans="1:15" ht="14.25">
      <c r="A19" s="12"/>
      <c r="B19" s="2"/>
      <c r="C19" s="6"/>
      <c r="D19" s="2"/>
      <c r="E19" s="6"/>
      <c r="F19" s="6" t="s">
        <v>17</v>
      </c>
      <c r="G19" s="6"/>
      <c r="H19" s="6"/>
      <c r="I19" s="6"/>
      <c r="J19" s="46" t="s">
        <v>18</v>
      </c>
      <c r="K19" s="47"/>
      <c r="L19" s="46" t="s">
        <v>18</v>
      </c>
      <c r="M19" s="47"/>
      <c r="N19" s="15" t="s">
        <v>16</v>
      </c>
      <c r="O19" s="2"/>
    </row>
    <row r="20" spans="1:15" ht="14.25">
      <c r="A20" s="12"/>
      <c r="B20" s="2"/>
      <c r="C20" s="6"/>
      <c r="D20" s="2"/>
      <c r="E20" s="6"/>
      <c r="F20" s="6" t="s">
        <v>971</v>
      </c>
      <c r="G20" s="6"/>
      <c r="H20" s="6"/>
      <c r="I20" s="6"/>
      <c r="J20" s="6"/>
      <c r="K20" s="2"/>
      <c r="L20" s="2"/>
      <c r="M20" s="2"/>
      <c r="N20" s="2"/>
      <c r="O20" s="2"/>
    </row>
    <row r="21" spans="1:15" ht="14.25">
      <c r="A21" s="12"/>
      <c r="B21" s="17"/>
      <c r="C21" s="18"/>
      <c r="D21" s="19"/>
      <c r="E21" s="19"/>
      <c r="F21" s="19"/>
      <c r="G21" s="19"/>
      <c r="H21" s="19"/>
      <c r="I21" s="19"/>
      <c r="J21" s="19"/>
      <c r="K21" s="2"/>
      <c r="L21" s="2"/>
      <c r="M21" s="2"/>
      <c r="N21" s="2"/>
      <c r="O21" s="2"/>
    </row>
    <row r="22" spans="1:15" ht="21.75" customHeight="1">
      <c r="A22" s="48" t="s">
        <v>19</v>
      </c>
      <c r="B22" s="48" t="s">
        <v>20</v>
      </c>
      <c r="C22" s="48" t="s">
        <v>21</v>
      </c>
      <c r="D22" s="48" t="s">
        <v>22</v>
      </c>
      <c r="E22" s="48"/>
      <c r="F22" s="48"/>
      <c r="G22" s="48" t="s">
        <v>23</v>
      </c>
      <c r="H22" s="48"/>
      <c r="I22" s="48"/>
      <c r="J22" s="48" t="s">
        <v>24</v>
      </c>
      <c r="K22" s="48"/>
      <c r="L22" s="48" t="s">
        <v>25</v>
      </c>
      <c r="M22" s="48"/>
      <c r="N22" s="48"/>
      <c r="O22" s="20" t="s">
        <v>26</v>
      </c>
    </row>
    <row r="23" spans="1:15" ht="33" customHeight="1">
      <c r="A23" s="48"/>
      <c r="B23" s="48"/>
      <c r="C23" s="48"/>
      <c r="D23" s="48" t="s">
        <v>27</v>
      </c>
      <c r="E23" s="20" t="s">
        <v>28</v>
      </c>
      <c r="F23" s="20" t="s">
        <v>29</v>
      </c>
      <c r="G23" s="48" t="s">
        <v>27</v>
      </c>
      <c r="H23" s="20" t="s">
        <v>28</v>
      </c>
      <c r="I23" s="20" t="s">
        <v>29</v>
      </c>
      <c r="J23" s="20" t="s">
        <v>30</v>
      </c>
      <c r="K23" s="20" t="s">
        <v>31</v>
      </c>
      <c r="L23" s="48" t="s">
        <v>27</v>
      </c>
      <c r="M23" s="20" t="s">
        <v>28</v>
      </c>
      <c r="N23" s="20" t="s">
        <v>29</v>
      </c>
      <c r="O23" s="20" t="s">
        <v>32</v>
      </c>
    </row>
    <row r="24" spans="1:15" ht="27.75" customHeight="1">
      <c r="A24" s="48"/>
      <c r="B24" s="48"/>
      <c r="C24" s="48"/>
      <c r="D24" s="48"/>
      <c r="E24" s="20" t="s">
        <v>33</v>
      </c>
      <c r="F24" s="20" t="s">
        <v>34</v>
      </c>
      <c r="G24" s="48"/>
      <c r="H24" s="20" t="s">
        <v>33</v>
      </c>
      <c r="I24" s="20" t="s">
        <v>34</v>
      </c>
      <c r="J24" s="20" t="s">
        <v>33</v>
      </c>
      <c r="K24" s="20" t="s">
        <v>34</v>
      </c>
      <c r="L24" s="48"/>
      <c r="M24" s="20" t="s">
        <v>33</v>
      </c>
      <c r="N24" s="20" t="s">
        <v>34</v>
      </c>
      <c r="O24" s="20" t="s">
        <v>35</v>
      </c>
    </row>
    <row r="25" spans="1:15" s="21" customFormat="1" ht="14.25">
      <c r="A25" s="22">
        <v>1</v>
      </c>
      <c r="B25" s="22">
        <v>2</v>
      </c>
      <c r="C25" s="22">
        <v>3</v>
      </c>
      <c r="D25" s="22">
        <v>4</v>
      </c>
      <c r="E25" s="22">
        <v>5</v>
      </c>
      <c r="F25" s="22">
        <v>6</v>
      </c>
      <c r="G25" s="22">
        <v>7</v>
      </c>
      <c r="H25" s="22">
        <v>8</v>
      </c>
      <c r="I25" s="22">
        <v>9</v>
      </c>
      <c r="J25" s="22">
        <v>10</v>
      </c>
      <c r="K25" s="22">
        <v>11</v>
      </c>
      <c r="L25" s="22">
        <v>12</v>
      </c>
      <c r="M25" s="22">
        <v>13</v>
      </c>
      <c r="N25" s="22">
        <v>14</v>
      </c>
      <c r="O25" s="22">
        <v>15</v>
      </c>
    </row>
    <row r="26" spans="1:15" s="21" customFormat="1" ht="14.25">
      <c r="A26" s="49" t="s">
        <v>36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</row>
    <row r="27" spans="1:15" s="23" customFormat="1" ht="14.25">
      <c r="A27" s="51" t="s">
        <v>37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1:15" ht="85.5">
      <c r="A28" s="24" t="s">
        <v>38</v>
      </c>
      <c r="B28" s="25" t="s">
        <v>39</v>
      </c>
      <c r="C28" s="26" t="s">
        <v>40</v>
      </c>
      <c r="D28" s="27" t="s">
        <v>41</v>
      </c>
      <c r="E28" s="27" t="s">
        <v>42</v>
      </c>
      <c r="F28" s="27" t="s">
        <v>43</v>
      </c>
      <c r="G28" s="27" t="s">
        <v>44</v>
      </c>
      <c r="H28" s="27" t="s">
        <v>45</v>
      </c>
      <c r="I28" s="27" t="s">
        <v>46</v>
      </c>
      <c r="J28" s="27" t="s">
        <v>47</v>
      </c>
      <c r="K28" s="27" t="s">
        <v>48</v>
      </c>
      <c r="L28" s="27" t="s">
        <v>49</v>
      </c>
      <c r="M28" s="27" t="s">
        <v>50</v>
      </c>
      <c r="N28" s="27" t="s">
        <v>51</v>
      </c>
      <c r="O28" s="27" t="s">
        <v>52</v>
      </c>
    </row>
    <row r="29" spans="1:15" ht="28.5">
      <c r="A29" s="28"/>
      <c r="B29" s="29" t="s">
        <v>53</v>
      </c>
      <c r="C29" s="30"/>
      <c r="D29" s="31" t="s">
        <v>54</v>
      </c>
      <c r="E29" s="32"/>
      <c r="F29" s="32"/>
      <c r="G29" s="31" t="s">
        <v>55</v>
      </c>
      <c r="H29" s="32"/>
      <c r="I29" s="32"/>
      <c r="J29" s="32"/>
      <c r="K29" s="31" t="s">
        <v>54</v>
      </c>
      <c r="L29" s="31" t="s">
        <v>56</v>
      </c>
      <c r="M29" s="32"/>
      <c r="N29" s="32"/>
      <c r="O29" s="32"/>
    </row>
    <row r="30" spans="1:15" ht="28.5">
      <c r="A30" s="28"/>
      <c r="B30" s="29" t="s">
        <v>57</v>
      </c>
      <c r="C30" s="30"/>
      <c r="D30" s="31" t="s">
        <v>58</v>
      </c>
      <c r="E30" s="32"/>
      <c r="F30" s="32"/>
      <c r="G30" s="31" t="s">
        <v>59</v>
      </c>
      <c r="H30" s="32"/>
      <c r="I30" s="32"/>
      <c r="J30" s="32"/>
      <c r="K30" s="31" t="s">
        <v>58</v>
      </c>
      <c r="L30" s="31" t="s">
        <v>60</v>
      </c>
      <c r="M30" s="32"/>
      <c r="N30" s="32"/>
      <c r="O30" s="32"/>
    </row>
    <row r="31" spans="1:15" ht="14.25">
      <c r="A31" s="28"/>
      <c r="B31" s="29" t="s">
        <v>61</v>
      </c>
      <c r="C31" s="30"/>
      <c r="D31" s="32"/>
      <c r="E31" s="32"/>
      <c r="F31" s="32"/>
      <c r="G31" s="31" t="s">
        <v>62</v>
      </c>
      <c r="H31" s="32"/>
      <c r="I31" s="32"/>
      <c r="J31" s="32"/>
      <c r="K31" s="32"/>
      <c r="L31" s="31" t="s">
        <v>63</v>
      </c>
      <c r="M31" s="32"/>
      <c r="N31" s="32"/>
      <c r="O31" s="32"/>
    </row>
    <row r="32" spans="1:15" ht="99.75">
      <c r="A32" s="24" t="s">
        <v>64</v>
      </c>
      <c r="B32" s="25" t="s">
        <v>65</v>
      </c>
      <c r="C32" s="26" t="s">
        <v>40</v>
      </c>
      <c r="D32" s="27" t="s">
        <v>66</v>
      </c>
      <c r="E32" s="27" t="s">
        <v>67</v>
      </c>
      <c r="F32" s="33"/>
      <c r="G32" s="27" t="s">
        <v>68</v>
      </c>
      <c r="H32" s="27" t="s">
        <v>69</v>
      </c>
      <c r="I32" s="33"/>
      <c r="J32" s="27" t="s">
        <v>70</v>
      </c>
      <c r="K32" s="33"/>
      <c r="L32" s="27" t="s">
        <v>71</v>
      </c>
      <c r="M32" s="27" t="s">
        <v>72</v>
      </c>
      <c r="N32" s="33"/>
      <c r="O32" s="33"/>
    </row>
    <row r="33" spans="1:15" ht="71.25">
      <c r="A33" s="24" t="s">
        <v>73</v>
      </c>
      <c r="B33" s="25" t="s">
        <v>74</v>
      </c>
      <c r="C33" s="26" t="s">
        <v>75</v>
      </c>
      <c r="D33" s="27" t="s">
        <v>76</v>
      </c>
      <c r="E33" s="27" t="s">
        <v>77</v>
      </c>
      <c r="F33" s="33"/>
      <c r="G33" s="27" t="s">
        <v>78</v>
      </c>
      <c r="H33" s="27" t="s">
        <v>79</v>
      </c>
      <c r="I33" s="33"/>
      <c r="J33" s="27" t="s">
        <v>80</v>
      </c>
      <c r="K33" s="27" t="s">
        <v>81</v>
      </c>
      <c r="L33" s="27" t="s">
        <v>82</v>
      </c>
      <c r="M33" s="27" t="s">
        <v>83</v>
      </c>
      <c r="N33" s="33"/>
      <c r="O33" s="27" t="s">
        <v>84</v>
      </c>
    </row>
    <row r="34" spans="1:15" ht="28.5">
      <c r="A34" s="28"/>
      <c r="B34" s="29" t="s">
        <v>85</v>
      </c>
      <c r="C34" s="30"/>
      <c r="D34" s="31" t="s">
        <v>54</v>
      </c>
      <c r="E34" s="32"/>
      <c r="F34" s="32"/>
      <c r="G34" s="31" t="s">
        <v>86</v>
      </c>
      <c r="H34" s="32"/>
      <c r="I34" s="32"/>
      <c r="J34" s="32"/>
      <c r="K34" s="31" t="s">
        <v>54</v>
      </c>
      <c r="L34" s="31" t="s">
        <v>87</v>
      </c>
      <c r="M34" s="32"/>
      <c r="N34" s="32"/>
      <c r="O34" s="32"/>
    </row>
    <row r="35" spans="1:15" ht="28.5">
      <c r="A35" s="28"/>
      <c r="B35" s="29" t="s">
        <v>88</v>
      </c>
      <c r="C35" s="30"/>
      <c r="D35" s="31" t="s">
        <v>58</v>
      </c>
      <c r="E35" s="32"/>
      <c r="F35" s="32"/>
      <c r="G35" s="31" t="s">
        <v>89</v>
      </c>
      <c r="H35" s="32"/>
      <c r="I35" s="32"/>
      <c r="J35" s="32"/>
      <c r="K35" s="31" t="s">
        <v>58</v>
      </c>
      <c r="L35" s="31" t="s">
        <v>90</v>
      </c>
      <c r="M35" s="32"/>
      <c r="N35" s="32"/>
      <c r="O35" s="32"/>
    </row>
    <row r="36" spans="1:15" ht="14.25">
      <c r="A36" s="28"/>
      <c r="B36" s="29" t="s">
        <v>61</v>
      </c>
      <c r="C36" s="30"/>
      <c r="D36" s="32"/>
      <c r="E36" s="32"/>
      <c r="F36" s="32"/>
      <c r="G36" s="31" t="s">
        <v>91</v>
      </c>
      <c r="H36" s="32"/>
      <c r="I36" s="32"/>
      <c r="J36" s="32"/>
      <c r="K36" s="32"/>
      <c r="L36" s="31" t="s">
        <v>92</v>
      </c>
      <c r="M36" s="32"/>
      <c r="N36" s="32"/>
      <c r="O36" s="32"/>
    </row>
    <row r="37" spans="1:15" ht="71.25">
      <c r="A37" s="24" t="s">
        <v>93</v>
      </c>
      <c r="B37" s="25" t="s">
        <v>94</v>
      </c>
      <c r="C37" s="26" t="s">
        <v>95</v>
      </c>
      <c r="D37" s="27" t="s">
        <v>96</v>
      </c>
      <c r="E37" s="33"/>
      <c r="F37" s="33"/>
      <c r="G37" s="27" t="s">
        <v>44</v>
      </c>
      <c r="H37" s="33"/>
      <c r="I37" s="33"/>
      <c r="J37" s="27" t="s">
        <v>97</v>
      </c>
      <c r="K37" s="33"/>
      <c r="L37" s="27" t="s">
        <v>98</v>
      </c>
      <c r="M37" s="33"/>
      <c r="N37" s="33"/>
      <c r="O37" s="33"/>
    </row>
    <row r="38" spans="1:15" ht="99.75">
      <c r="A38" s="24" t="s">
        <v>99</v>
      </c>
      <c r="B38" s="25" t="s">
        <v>100</v>
      </c>
      <c r="C38" s="26" t="s">
        <v>40</v>
      </c>
      <c r="D38" s="27" t="s">
        <v>101</v>
      </c>
      <c r="E38" s="27" t="s">
        <v>102</v>
      </c>
      <c r="F38" s="33"/>
      <c r="G38" s="27" t="s">
        <v>103</v>
      </c>
      <c r="H38" s="27" t="s">
        <v>104</v>
      </c>
      <c r="I38" s="33"/>
      <c r="J38" s="27" t="s">
        <v>105</v>
      </c>
      <c r="K38" s="33"/>
      <c r="L38" s="27" t="s">
        <v>106</v>
      </c>
      <c r="M38" s="27" t="s">
        <v>107</v>
      </c>
      <c r="N38" s="33"/>
      <c r="O38" s="33"/>
    </row>
    <row r="39" spans="1:15" ht="99.75">
      <c r="A39" s="24" t="s">
        <v>108</v>
      </c>
      <c r="B39" s="25" t="s">
        <v>109</v>
      </c>
      <c r="C39" s="26" t="s">
        <v>40</v>
      </c>
      <c r="D39" s="27" t="s">
        <v>110</v>
      </c>
      <c r="E39" s="27" t="s">
        <v>111</v>
      </c>
      <c r="F39" s="33"/>
      <c r="G39" s="27" t="s">
        <v>112</v>
      </c>
      <c r="H39" s="27" t="s">
        <v>113</v>
      </c>
      <c r="I39" s="33"/>
      <c r="J39" s="27" t="s">
        <v>114</v>
      </c>
      <c r="K39" s="33"/>
      <c r="L39" s="27" t="s">
        <v>115</v>
      </c>
      <c r="M39" s="27" t="s">
        <v>116</v>
      </c>
      <c r="N39" s="33"/>
      <c r="O39" s="33"/>
    </row>
    <row r="40" spans="1:15" ht="85.5">
      <c r="A40" s="24" t="s">
        <v>117</v>
      </c>
      <c r="B40" s="25" t="s">
        <v>118</v>
      </c>
      <c r="C40" s="26" t="s">
        <v>40</v>
      </c>
      <c r="D40" s="27" t="s">
        <v>119</v>
      </c>
      <c r="E40" s="27" t="s">
        <v>120</v>
      </c>
      <c r="F40" s="33"/>
      <c r="G40" s="27" t="s">
        <v>75</v>
      </c>
      <c r="H40" s="27" t="s">
        <v>121</v>
      </c>
      <c r="I40" s="33"/>
      <c r="J40" s="27" t="s">
        <v>122</v>
      </c>
      <c r="K40" s="27" t="s">
        <v>81</v>
      </c>
      <c r="L40" s="27" t="s">
        <v>123</v>
      </c>
      <c r="M40" s="27" t="s">
        <v>124</v>
      </c>
      <c r="N40" s="33"/>
      <c r="O40" s="27" t="s">
        <v>125</v>
      </c>
    </row>
    <row r="41" spans="1:15" ht="28.5">
      <c r="A41" s="28"/>
      <c r="B41" s="29" t="s">
        <v>126</v>
      </c>
      <c r="C41" s="30"/>
      <c r="D41" s="31" t="s">
        <v>127</v>
      </c>
      <c r="E41" s="32"/>
      <c r="F41" s="32"/>
      <c r="G41" s="31" t="s">
        <v>128</v>
      </c>
      <c r="H41" s="32"/>
      <c r="I41" s="32"/>
      <c r="J41" s="32"/>
      <c r="K41" s="31" t="s">
        <v>127</v>
      </c>
      <c r="L41" s="31" t="s">
        <v>129</v>
      </c>
      <c r="M41" s="32"/>
      <c r="N41" s="32"/>
      <c r="O41" s="32"/>
    </row>
    <row r="42" spans="1:15" ht="28.5">
      <c r="A42" s="28"/>
      <c r="B42" s="29" t="s">
        <v>130</v>
      </c>
      <c r="C42" s="30"/>
      <c r="D42" s="31" t="s">
        <v>131</v>
      </c>
      <c r="E42" s="32"/>
      <c r="F42" s="32"/>
      <c r="G42" s="31" t="s">
        <v>132</v>
      </c>
      <c r="H42" s="32"/>
      <c r="I42" s="32"/>
      <c r="J42" s="32"/>
      <c r="K42" s="31" t="s">
        <v>131</v>
      </c>
      <c r="L42" s="31" t="s">
        <v>133</v>
      </c>
      <c r="M42" s="32"/>
      <c r="N42" s="32"/>
      <c r="O42" s="32"/>
    </row>
    <row r="43" spans="1:15" ht="14.25">
      <c r="A43" s="28"/>
      <c r="B43" s="29" t="s">
        <v>61</v>
      </c>
      <c r="C43" s="30"/>
      <c r="D43" s="32"/>
      <c r="E43" s="32"/>
      <c r="F43" s="32"/>
      <c r="G43" s="31" t="s">
        <v>134</v>
      </c>
      <c r="H43" s="32"/>
      <c r="I43" s="32"/>
      <c r="J43" s="32"/>
      <c r="K43" s="32"/>
      <c r="L43" s="31" t="s">
        <v>135</v>
      </c>
      <c r="M43" s="32"/>
      <c r="N43" s="32"/>
      <c r="O43" s="32"/>
    </row>
    <row r="44" spans="1:15" ht="71.25">
      <c r="A44" s="24" t="s">
        <v>136</v>
      </c>
      <c r="B44" s="25" t="s">
        <v>137</v>
      </c>
      <c r="C44" s="26" t="s">
        <v>40</v>
      </c>
      <c r="D44" s="27" t="s">
        <v>138</v>
      </c>
      <c r="E44" s="27" t="s">
        <v>139</v>
      </c>
      <c r="F44" s="33"/>
      <c r="G44" s="27" t="s">
        <v>140</v>
      </c>
      <c r="H44" s="27" t="s">
        <v>141</v>
      </c>
      <c r="I44" s="33"/>
      <c r="J44" s="27" t="s">
        <v>142</v>
      </c>
      <c r="K44" s="33"/>
      <c r="L44" s="27" t="s">
        <v>143</v>
      </c>
      <c r="M44" s="27" t="s">
        <v>144</v>
      </c>
      <c r="N44" s="33"/>
      <c r="O44" s="33"/>
    </row>
    <row r="45" spans="1:15" ht="99.75">
      <c r="A45" s="24" t="s">
        <v>145</v>
      </c>
      <c r="B45" s="25" t="s">
        <v>146</v>
      </c>
      <c r="C45" s="26" t="s">
        <v>147</v>
      </c>
      <c r="D45" s="27" t="s">
        <v>148</v>
      </c>
      <c r="E45" s="27" t="s">
        <v>149</v>
      </c>
      <c r="F45" s="33"/>
      <c r="G45" s="27" t="s">
        <v>150</v>
      </c>
      <c r="H45" s="27" t="s">
        <v>151</v>
      </c>
      <c r="I45" s="33"/>
      <c r="J45" s="27" t="s">
        <v>152</v>
      </c>
      <c r="K45" s="33"/>
      <c r="L45" s="27" t="s">
        <v>153</v>
      </c>
      <c r="M45" s="27" t="s">
        <v>154</v>
      </c>
      <c r="N45" s="33"/>
      <c r="O45" s="33"/>
    </row>
    <row r="46" spans="1:15" ht="99.75">
      <c r="A46" s="24" t="s">
        <v>155</v>
      </c>
      <c r="B46" s="25" t="s">
        <v>156</v>
      </c>
      <c r="C46" s="26" t="s">
        <v>40</v>
      </c>
      <c r="D46" s="27" t="s">
        <v>148</v>
      </c>
      <c r="E46" s="27" t="s">
        <v>149</v>
      </c>
      <c r="F46" s="33"/>
      <c r="G46" s="27" t="s">
        <v>157</v>
      </c>
      <c r="H46" s="27" t="s">
        <v>158</v>
      </c>
      <c r="I46" s="33"/>
      <c r="J46" s="27" t="s">
        <v>152</v>
      </c>
      <c r="K46" s="33"/>
      <c r="L46" s="27" t="s">
        <v>159</v>
      </c>
      <c r="M46" s="27" t="s">
        <v>160</v>
      </c>
      <c r="N46" s="33"/>
      <c r="O46" s="33"/>
    </row>
    <row r="47" spans="1:15" ht="114">
      <c r="A47" s="24" t="s">
        <v>161</v>
      </c>
      <c r="B47" s="25" t="s">
        <v>162</v>
      </c>
      <c r="C47" s="26" t="s">
        <v>147</v>
      </c>
      <c r="D47" s="27" t="s">
        <v>163</v>
      </c>
      <c r="E47" s="27" t="s">
        <v>164</v>
      </c>
      <c r="F47" s="33"/>
      <c r="G47" s="27" t="s">
        <v>165</v>
      </c>
      <c r="H47" s="27" t="s">
        <v>166</v>
      </c>
      <c r="I47" s="33"/>
      <c r="J47" s="27" t="s">
        <v>167</v>
      </c>
      <c r="K47" s="27" t="s">
        <v>81</v>
      </c>
      <c r="L47" s="27" t="s">
        <v>168</v>
      </c>
      <c r="M47" s="27" t="s">
        <v>169</v>
      </c>
      <c r="N47" s="33"/>
      <c r="O47" s="27" t="s">
        <v>170</v>
      </c>
    </row>
    <row r="48" spans="1:15" ht="28.5">
      <c r="A48" s="28"/>
      <c r="B48" s="29" t="s">
        <v>171</v>
      </c>
      <c r="C48" s="30"/>
      <c r="D48" s="31" t="s">
        <v>127</v>
      </c>
      <c r="E48" s="32"/>
      <c r="F48" s="32"/>
      <c r="G48" s="31" t="s">
        <v>172</v>
      </c>
      <c r="H48" s="32"/>
      <c r="I48" s="32"/>
      <c r="J48" s="32"/>
      <c r="K48" s="31" t="s">
        <v>127</v>
      </c>
      <c r="L48" s="31" t="s">
        <v>173</v>
      </c>
      <c r="M48" s="32"/>
      <c r="N48" s="32"/>
      <c r="O48" s="32"/>
    </row>
    <row r="49" spans="1:15" ht="28.5">
      <c r="A49" s="28"/>
      <c r="B49" s="29" t="s">
        <v>174</v>
      </c>
      <c r="C49" s="30"/>
      <c r="D49" s="31" t="s">
        <v>131</v>
      </c>
      <c r="E49" s="32"/>
      <c r="F49" s="32"/>
      <c r="G49" s="31" t="s">
        <v>59</v>
      </c>
      <c r="H49" s="32"/>
      <c r="I49" s="32"/>
      <c r="J49" s="32"/>
      <c r="K49" s="31" t="s">
        <v>131</v>
      </c>
      <c r="L49" s="31" t="s">
        <v>175</v>
      </c>
      <c r="M49" s="32"/>
      <c r="N49" s="32"/>
      <c r="O49" s="32"/>
    </row>
    <row r="50" spans="1:15" ht="14.25">
      <c r="A50" s="28"/>
      <c r="B50" s="29" t="s">
        <v>61</v>
      </c>
      <c r="C50" s="30"/>
      <c r="D50" s="32"/>
      <c r="E50" s="32"/>
      <c r="F50" s="32"/>
      <c r="G50" s="31" t="s">
        <v>176</v>
      </c>
      <c r="H50" s="32"/>
      <c r="I50" s="32"/>
      <c r="J50" s="32"/>
      <c r="K50" s="32"/>
      <c r="L50" s="31" t="s">
        <v>177</v>
      </c>
      <c r="M50" s="32"/>
      <c r="N50" s="32"/>
      <c r="O50" s="32"/>
    </row>
    <row r="51" spans="1:15" ht="85.5">
      <c r="A51" s="24" t="s">
        <v>178</v>
      </c>
      <c r="B51" s="25" t="s">
        <v>179</v>
      </c>
      <c r="C51" s="26" t="s">
        <v>132</v>
      </c>
      <c r="D51" s="27" t="s">
        <v>180</v>
      </c>
      <c r="E51" s="27" t="s">
        <v>181</v>
      </c>
      <c r="F51" s="33"/>
      <c r="G51" s="27" t="s">
        <v>182</v>
      </c>
      <c r="H51" s="27" t="s">
        <v>183</v>
      </c>
      <c r="I51" s="33"/>
      <c r="J51" s="27" t="s">
        <v>184</v>
      </c>
      <c r="K51" s="33"/>
      <c r="L51" s="27" t="s">
        <v>185</v>
      </c>
      <c r="M51" s="27" t="s">
        <v>186</v>
      </c>
      <c r="N51" s="33"/>
      <c r="O51" s="33"/>
    </row>
    <row r="52" spans="1:15" ht="142.5">
      <c r="A52" s="24" t="s">
        <v>187</v>
      </c>
      <c r="B52" s="25" t="s">
        <v>188</v>
      </c>
      <c r="C52" s="26" t="s">
        <v>40</v>
      </c>
      <c r="D52" s="27" t="s">
        <v>189</v>
      </c>
      <c r="E52" s="27" t="s">
        <v>190</v>
      </c>
      <c r="F52" s="33"/>
      <c r="G52" s="27" t="s">
        <v>191</v>
      </c>
      <c r="H52" s="27" t="s">
        <v>192</v>
      </c>
      <c r="I52" s="33"/>
      <c r="J52" s="27" t="s">
        <v>193</v>
      </c>
      <c r="K52" s="33"/>
      <c r="L52" s="27" t="s">
        <v>194</v>
      </c>
      <c r="M52" s="27" t="s">
        <v>195</v>
      </c>
      <c r="N52" s="33"/>
      <c r="O52" s="33"/>
    </row>
    <row r="53" spans="1:15" ht="14.25">
      <c r="A53" s="51" t="s">
        <v>196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</row>
    <row r="54" spans="1:15" ht="71.25">
      <c r="A54" s="24" t="s">
        <v>197</v>
      </c>
      <c r="B54" s="25" t="s">
        <v>198</v>
      </c>
      <c r="C54" s="26" t="s">
        <v>199</v>
      </c>
      <c r="D54" s="27" t="s">
        <v>200</v>
      </c>
      <c r="E54" s="27" t="s">
        <v>201</v>
      </c>
      <c r="F54" s="27" t="s">
        <v>202</v>
      </c>
      <c r="G54" s="27" t="s">
        <v>203</v>
      </c>
      <c r="H54" s="27" t="s">
        <v>204</v>
      </c>
      <c r="I54" s="27" t="s">
        <v>205</v>
      </c>
      <c r="J54" s="27" t="s">
        <v>206</v>
      </c>
      <c r="K54" s="27" t="s">
        <v>207</v>
      </c>
      <c r="L54" s="27" t="s">
        <v>208</v>
      </c>
      <c r="M54" s="27" t="s">
        <v>209</v>
      </c>
      <c r="N54" s="27" t="s">
        <v>210</v>
      </c>
      <c r="O54" s="27" t="s">
        <v>211</v>
      </c>
    </row>
    <row r="55" spans="1:15" ht="28.5">
      <c r="A55" s="28"/>
      <c r="B55" s="29" t="s">
        <v>212</v>
      </c>
      <c r="C55" s="30"/>
      <c r="D55" s="31" t="s">
        <v>54</v>
      </c>
      <c r="E55" s="32"/>
      <c r="F55" s="32"/>
      <c r="G55" s="31" t="s">
        <v>75</v>
      </c>
      <c r="H55" s="32"/>
      <c r="I55" s="32"/>
      <c r="J55" s="32"/>
      <c r="K55" s="31" t="s">
        <v>54</v>
      </c>
      <c r="L55" s="31" t="s">
        <v>213</v>
      </c>
      <c r="M55" s="32"/>
      <c r="N55" s="32"/>
      <c r="O55" s="32"/>
    </row>
    <row r="56" spans="1:15" ht="28.5">
      <c r="A56" s="28"/>
      <c r="B56" s="29" t="s">
        <v>214</v>
      </c>
      <c r="C56" s="30"/>
      <c r="D56" s="31" t="s">
        <v>58</v>
      </c>
      <c r="E56" s="32"/>
      <c r="F56" s="32"/>
      <c r="G56" s="31" t="s">
        <v>147</v>
      </c>
      <c r="H56" s="32"/>
      <c r="I56" s="32"/>
      <c r="J56" s="32"/>
      <c r="K56" s="31" t="s">
        <v>58</v>
      </c>
      <c r="L56" s="31" t="s">
        <v>215</v>
      </c>
      <c r="M56" s="32"/>
      <c r="N56" s="32"/>
      <c r="O56" s="32"/>
    </row>
    <row r="57" spans="1:15" ht="14.25">
      <c r="A57" s="28"/>
      <c r="B57" s="29" t="s">
        <v>61</v>
      </c>
      <c r="C57" s="30"/>
      <c r="D57" s="32"/>
      <c r="E57" s="32"/>
      <c r="F57" s="32"/>
      <c r="G57" s="31" t="s">
        <v>216</v>
      </c>
      <c r="H57" s="32"/>
      <c r="I57" s="32"/>
      <c r="J57" s="32"/>
      <c r="K57" s="32"/>
      <c r="L57" s="31" t="s">
        <v>217</v>
      </c>
      <c r="M57" s="32"/>
      <c r="N57" s="32"/>
      <c r="O57" s="32"/>
    </row>
    <row r="58" spans="1:15" ht="99.75">
      <c r="A58" s="24" t="s">
        <v>218</v>
      </c>
      <c r="B58" s="25" t="s">
        <v>219</v>
      </c>
      <c r="C58" s="26" t="s">
        <v>95</v>
      </c>
      <c r="D58" s="27" t="s">
        <v>220</v>
      </c>
      <c r="E58" s="27" t="s">
        <v>221</v>
      </c>
      <c r="F58" s="33"/>
      <c r="G58" s="27" t="s">
        <v>222</v>
      </c>
      <c r="H58" s="27" t="s">
        <v>223</v>
      </c>
      <c r="I58" s="33"/>
      <c r="J58" s="27" t="s">
        <v>224</v>
      </c>
      <c r="K58" s="33"/>
      <c r="L58" s="27" t="s">
        <v>225</v>
      </c>
      <c r="M58" s="27" t="s">
        <v>226</v>
      </c>
      <c r="N58" s="33"/>
      <c r="O58" s="33"/>
    </row>
    <row r="59" spans="1:15" ht="99.75">
      <c r="A59" s="24" t="s">
        <v>227</v>
      </c>
      <c r="B59" s="25" t="s">
        <v>228</v>
      </c>
      <c r="C59" s="26" t="s">
        <v>40</v>
      </c>
      <c r="D59" s="27" t="s">
        <v>229</v>
      </c>
      <c r="E59" s="27" t="s">
        <v>230</v>
      </c>
      <c r="F59" s="33"/>
      <c r="G59" s="27" t="s">
        <v>231</v>
      </c>
      <c r="H59" s="27" t="s">
        <v>232</v>
      </c>
      <c r="I59" s="33"/>
      <c r="J59" s="27" t="s">
        <v>233</v>
      </c>
      <c r="K59" s="33"/>
      <c r="L59" s="27" t="s">
        <v>135</v>
      </c>
      <c r="M59" s="27" t="s">
        <v>234</v>
      </c>
      <c r="N59" s="33"/>
      <c r="O59" s="33"/>
    </row>
    <row r="60" spans="1:15" ht="71.25">
      <c r="A60" s="24" t="s">
        <v>235</v>
      </c>
      <c r="B60" s="25" t="s">
        <v>236</v>
      </c>
      <c r="C60" s="26" t="s">
        <v>199</v>
      </c>
      <c r="D60" s="27" t="s">
        <v>237</v>
      </c>
      <c r="E60" s="27" t="s">
        <v>238</v>
      </c>
      <c r="F60" s="27" t="s">
        <v>239</v>
      </c>
      <c r="G60" s="27" t="s">
        <v>75</v>
      </c>
      <c r="H60" s="27" t="s">
        <v>240</v>
      </c>
      <c r="I60" s="27" t="s">
        <v>241</v>
      </c>
      <c r="J60" s="27" t="s">
        <v>242</v>
      </c>
      <c r="K60" s="27" t="s">
        <v>243</v>
      </c>
      <c r="L60" s="27" t="s">
        <v>244</v>
      </c>
      <c r="M60" s="27" t="s">
        <v>245</v>
      </c>
      <c r="N60" s="27" t="s">
        <v>246</v>
      </c>
      <c r="O60" s="27" t="s">
        <v>247</v>
      </c>
    </row>
    <row r="61" spans="1:15" ht="28.5">
      <c r="A61" s="28"/>
      <c r="B61" s="29" t="s">
        <v>248</v>
      </c>
      <c r="C61" s="30"/>
      <c r="D61" s="31" t="s">
        <v>54</v>
      </c>
      <c r="E61" s="32"/>
      <c r="F61" s="32"/>
      <c r="G61" s="31" t="s">
        <v>147</v>
      </c>
      <c r="H61" s="32"/>
      <c r="I61" s="32"/>
      <c r="J61" s="32"/>
      <c r="K61" s="31" t="s">
        <v>54</v>
      </c>
      <c r="L61" s="31" t="s">
        <v>249</v>
      </c>
      <c r="M61" s="32"/>
      <c r="N61" s="32"/>
      <c r="O61" s="32"/>
    </row>
    <row r="62" spans="1:15" ht="28.5">
      <c r="A62" s="28"/>
      <c r="B62" s="29" t="s">
        <v>250</v>
      </c>
      <c r="C62" s="30"/>
      <c r="D62" s="31" t="s">
        <v>58</v>
      </c>
      <c r="E62" s="32"/>
      <c r="F62" s="32"/>
      <c r="G62" s="31" t="s">
        <v>132</v>
      </c>
      <c r="H62" s="32"/>
      <c r="I62" s="32"/>
      <c r="J62" s="32"/>
      <c r="K62" s="31" t="s">
        <v>58</v>
      </c>
      <c r="L62" s="31" t="s">
        <v>231</v>
      </c>
      <c r="M62" s="32"/>
      <c r="N62" s="32"/>
      <c r="O62" s="32"/>
    </row>
    <row r="63" spans="1:15" ht="14.25">
      <c r="A63" s="28"/>
      <c r="B63" s="29" t="s">
        <v>61</v>
      </c>
      <c r="C63" s="30"/>
      <c r="D63" s="32"/>
      <c r="E63" s="32"/>
      <c r="F63" s="32"/>
      <c r="G63" s="31" t="s">
        <v>251</v>
      </c>
      <c r="H63" s="32"/>
      <c r="I63" s="32"/>
      <c r="J63" s="32"/>
      <c r="K63" s="32"/>
      <c r="L63" s="31" t="s">
        <v>252</v>
      </c>
      <c r="M63" s="32"/>
      <c r="N63" s="32"/>
      <c r="O63" s="32"/>
    </row>
    <row r="64" spans="1:15" ht="128.25">
      <c r="A64" s="24" t="s">
        <v>253</v>
      </c>
      <c r="B64" s="25" t="s">
        <v>254</v>
      </c>
      <c r="C64" s="26" t="s">
        <v>255</v>
      </c>
      <c r="D64" s="27" t="s">
        <v>256</v>
      </c>
      <c r="E64" s="27" t="s">
        <v>257</v>
      </c>
      <c r="F64" s="27" t="s">
        <v>258</v>
      </c>
      <c r="G64" s="27" t="s">
        <v>259</v>
      </c>
      <c r="H64" s="27" t="s">
        <v>260</v>
      </c>
      <c r="I64" s="27" t="s">
        <v>147</v>
      </c>
      <c r="J64" s="27" t="s">
        <v>261</v>
      </c>
      <c r="K64" s="27" t="s">
        <v>262</v>
      </c>
      <c r="L64" s="27" t="s">
        <v>263</v>
      </c>
      <c r="M64" s="27" t="s">
        <v>264</v>
      </c>
      <c r="N64" s="27" t="s">
        <v>265</v>
      </c>
      <c r="O64" s="27" t="s">
        <v>266</v>
      </c>
    </row>
    <row r="65" spans="1:15" ht="28.5">
      <c r="A65" s="28"/>
      <c r="B65" s="29" t="s">
        <v>267</v>
      </c>
      <c r="C65" s="30"/>
      <c r="D65" s="31" t="s">
        <v>54</v>
      </c>
      <c r="E65" s="32"/>
      <c r="F65" s="32"/>
      <c r="G65" s="31" t="s">
        <v>86</v>
      </c>
      <c r="H65" s="32"/>
      <c r="I65" s="32"/>
      <c r="J65" s="32"/>
      <c r="K65" s="31" t="s">
        <v>54</v>
      </c>
      <c r="L65" s="31" t="s">
        <v>268</v>
      </c>
      <c r="M65" s="32"/>
      <c r="N65" s="32"/>
      <c r="O65" s="32"/>
    </row>
    <row r="66" spans="1:15" ht="28.5">
      <c r="A66" s="28"/>
      <c r="B66" s="29" t="s">
        <v>269</v>
      </c>
      <c r="C66" s="30"/>
      <c r="D66" s="31" t="s">
        <v>58</v>
      </c>
      <c r="E66" s="32"/>
      <c r="F66" s="32"/>
      <c r="G66" s="31" t="s">
        <v>89</v>
      </c>
      <c r="H66" s="32"/>
      <c r="I66" s="32"/>
      <c r="J66" s="32"/>
      <c r="K66" s="31" t="s">
        <v>58</v>
      </c>
      <c r="L66" s="31" t="s">
        <v>270</v>
      </c>
      <c r="M66" s="32"/>
      <c r="N66" s="32"/>
      <c r="O66" s="32"/>
    </row>
    <row r="67" spans="1:15" ht="14.25">
      <c r="A67" s="28"/>
      <c r="B67" s="29" t="s">
        <v>61</v>
      </c>
      <c r="C67" s="30"/>
      <c r="D67" s="32"/>
      <c r="E67" s="32"/>
      <c r="F67" s="32"/>
      <c r="G67" s="31" t="s">
        <v>271</v>
      </c>
      <c r="H67" s="32"/>
      <c r="I67" s="32"/>
      <c r="J67" s="32"/>
      <c r="K67" s="32"/>
      <c r="L67" s="31" t="s">
        <v>272</v>
      </c>
      <c r="M67" s="32"/>
      <c r="N67" s="32"/>
      <c r="O67" s="32"/>
    </row>
    <row r="68" spans="1:15" ht="99.75">
      <c r="A68" s="24" t="s">
        <v>273</v>
      </c>
      <c r="B68" s="25" t="s">
        <v>274</v>
      </c>
      <c r="C68" s="26" t="s">
        <v>275</v>
      </c>
      <c r="D68" s="27" t="s">
        <v>276</v>
      </c>
      <c r="E68" s="27" t="s">
        <v>277</v>
      </c>
      <c r="F68" s="33"/>
      <c r="G68" s="27" t="s">
        <v>278</v>
      </c>
      <c r="H68" s="27" t="s">
        <v>279</v>
      </c>
      <c r="I68" s="33"/>
      <c r="J68" s="27" t="s">
        <v>280</v>
      </c>
      <c r="K68" s="33"/>
      <c r="L68" s="27" t="s">
        <v>281</v>
      </c>
      <c r="M68" s="27" t="s">
        <v>282</v>
      </c>
      <c r="N68" s="33"/>
      <c r="O68" s="33"/>
    </row>
    <row r="69" spans="1:15" ht="114">
      <c r="A69" s="24" t="s">
        <v>283</v>
      </c>
      <c r="B69" s="25" t="s">
        <v>284</v>
      </c>
      <c r="C69" s="26" t="s">
        <v>255</v>
      </c>
      <c r="D69" s="27" t="s">
        <v>285</v>
      </c>
      <c r="E69" s="27" t="s">
        <v>286</v>
      </c>
      <c r="F69" s="33"/>
      <c r="G69" s="27" t="s">
        <v>287</v>
      </c>
      <c r="H69" s="27" t="s">
        <v>288</v>
      </c>
      <c r="I69" s="33"/>
      <c r="J69" s="27" t="s">
        <v>289</v>
      </c>
      <c r="K69" s="27" t="s">
        <v>81</v>
      </c>
      <c r="L69" s="27" t="s">
        <v>290</v>
      </c>
      <c r="M69" s="27" t="s">
        <v>291</v>
      </c>
      <c r="N69" s="33"/>
      <c r="O69" s="27" t="s">
        <v>292</v>
      </c>
    </row>
    <row r="70" spans="1:15" ht="28.5">
      <c r="A70" s="28"/>
      <c r="B70" s="29" t="s">
        <v>293</v>
      </c>
      <c r="C70" s="30"/>
      <c r="D70" s="31" t="s">
        <v>54</v>
      </c>
      <c r="E70" s="32"/>
      <c r="F70" s="32"/>
      <c r="G70" s="31" t="s">
        <v>294</v>
      </c>
      <c r="H70" s="32"/>
      <c r="I70" s="32"/>
      <c r="J70" s="32"/>
      <c r="K70" s="31" t="s">
        <v>54</v>
      </c>
      <c r="L70" s="31" t="s">
        <v>295</v>
      </c>
      <c r="M70" s="32"/>
      <c r="N70" s="32"/>
      <c r="O70" s="32"/>
    </row>
    <row r="71" spans="1:15" ht="28.5">
      <c r="A71" s="28"/>
      <c r="B71" s="29" t="s">
        <v>296</v>
      </c>
      <c r="C71" s="30"/>
      <c r="D71" s="31" t="s">
        <v>58</v>
      </c>
      <c r="E71" s="32"/>
      <c r="F71" s="32"/>
      <c r="G71" s="31" t="s">
        <v>297</v>
      </c>
      <c r="H71" s="32"/>
      <c r="I71" s="32"/>
      <c r="J71" s="32"/>
      <c r="K71" s="31" t="s">
        <v>58</v>
      </c>
      <c r="L71" s="31" t="s">
        <v>298</v>
      </c>
      <c r="M71" s="32"/>
      <c r="N71" s="32"/>
      <c r="O71" s="32"/>
    </row>
    <row r="72" spans="1:15" ht="14.25">
      <c r="A72" s="28"/>
      <c r="B72" s="29" t="s">
        <v>61</v>
      </c>
      <c r="C72" s="30"/>
      <c r="D72" s="32"/>
      <c r="E72" s="32"/>
      <c r="F72" s="32"/>
      <c r="G72" s="31" t="s">
        <v>299</v>
      </c>
      <c r="H72" s="32"/>
      <c r="I72" s="32"/>
      <c r="J72" s="32"/>
      <c r="K72" s="32"/>
      <c r="L72" s="31" t="s">
        <v>300</v>
      </c>
      <c r="M72" s="32"/>
      <c r="N72" s="32"/>
      <c r="O72" s="32"/>
    </row>
    <row r="73" spans="1:15" ht="71.25">
      <c r="A73" s="24" t="s">
        <v>301</v>
      </c>
      <c r="B73" s="25" t="s">
        <v>302</v>
      </c>
      <c r="C73" s="26" t="s">
        <v>222</v>
      </c>
      <c r="D73" s="27" t="s">
        <v>303</v>
      </c>
      <c r="E73" s="27" t="s">
        <v>304</v>
      </c>
      <c r="F73" s="33"/>
      <c r="G73" s="27" t="s">
        <v>305</v>
      </c>
      <c r="H73" s="27" t="s">
        <v>306</v>
      </c>
      <c r="I73" s="33"/>
      <c r="J73" s="27" t="s">
        <v>307</v>
      </c>
      <c r="K73" s="33"/>
      <c r="L73" s="27" t="s">
        <v>308</v>
      </c>
      <c r="M73" s="27" t="s">
        <v>309</v>
      </c>
      <c r="N73" s="33"/>
      <c r="O73" s="33"/>
    </row>
    <row r="74" spans="1:15" ht="128.25">
      <c r="A74" s="24" t="s">
        <v>310</v>
      </c>
      <c r="B74" s="25" t="s">
        <v>311</v>
      </c>
      <c r="C74" s="26" t="s">
        <v>312</v>
      </c>
      <c r="D74" s="27" t="s">
        <v>313</v>
      </c>
      <c r="E74" s="27" t="s">
        <v>314</v>
      </c>
      <c r="F74" s="33"/>
      <c r="G74" s="27" t="s">
        <v>315</v>
      </c>
      <c r="H74" s="27" t="s">
        <v>316</v>
      </c>
      <c r="I74" s="33"/>
      <c r="J74" s="27" t="s">
        <v>317</v>
      </c>
      <c r="K74" s="33"/>
      <c r="L74" s="27" t="s">
        <v>318</v>
      </c>
      <c r="M74" s="27" t="s">
        <v>319</v>
      </c>
      <c r="N74" s="33"/>
      <c r="O74" s="33"/>
    </row>
    <row r="75" spans="1:15" ht="128.25">
      <c r="A75" s="24" t="s">
        <v>320</v>
      </c>
      <c r="B75" s="25" t="s">
        <v>321</v>
      </c>
      <c r="C75" s="26" t="s">
        <v>75</v>
      </c>
      <c r="D75" s="27" t="s">
        <v>322</v>
      </c>
      <c r="E75" s="27" t="s">
        <v>323</v>
      </c>
      <c r="F75" s="33"/>
      <c r="G75" s="27" t="s">
        <v>324</v>
      </c>
      <c r="H75" s="27" t="s">
        <v>325</v>
      </c>
      <c r="I75" s="33"/>
      <c r="J75" s="27" t="s">
        <v>326</v>
      </c>
      <c r="K75" s="33"/>
      <c r="L75" s="27" t="s">
        <v>327</v>
      </c>
      <c r="M75" s="27" t="s">
        <v>328</v>
      </c>
      <c r="N75" s="33"/>
      <c r="O75" s="33"/>
    </row>
    <row r="76" spans="1:15" ht="71.25">
      <c r="A76" s="24" t="s">
        <v>329</v>
      </c>
      <c r="B76" s="25" t="s">
        <v>330</v>
      </c>
      <c r="C76" s="26" t="s">
        <v>59</v>
      </c>
      <c r="D76" s="27" t="s">
        <v>331</v>
      </c>
      <c r="E76" s="27" t="s">
        <v>332</v>
      </c>
      <c r="F76" s="27" t="s">
        <v>333</v>
      </c>
      <c r="G76" s="27" t="s">
        <v>334</v>
      </c>
      <c r="H76" s="27" t="s">
        <v>335</v>
      </c>
      <c r="I76" s="27" t="s">
        <v>336</v>
      </c>
      <c r="J76" s="27" t="s">
        <v>337</v>
      </c>
      <c r="K76" s="27" t="s">
        <v>262</v>
      </c>
      <c r="L76" s="27" t="s">
        <v>338</v>
      </c>
      <c r="M76" s="27" t="s">
        <v>339</v>
      </c>
      <c r="N76" s="27" t="s">
        <v>340</v>
      </c>
      <c r="O76" s="27" t="s">
        <v>341</v>
      </c>
    </row>
    <row r="77" spans="1:15" ht="28.5">
      <c r="A77" s="28"/>
      <c r="B77" s="29" t="s">
        <v>342</v>
      </c>
      <c r="C77" s="30"/>
      <c r="D77" s="31" t="s">
        <v>54</v>
      </c>
      <c r="E77" s="32"/>
      <c r="F77" s="32"/>
      <c r="G77" s="31" t="s">
        <v>343</v>
      </c>
      <c r="H77" s="32"/>
      <c r="I77" s="32"/>
      <c r="J77" s="32"/>
      <c r="K77" s="31" t="s">
        <v>54</v>
      </c>
      <c r="L77" s="31" t="s">
        <v>344</v>
      </c>
      <c r="M77" s="32"/>
      <c r="N77" s="32"/>
      <c r="O77" s="32"/>
    </row>
    <row r="78" spans="1:15" ht="28.5">
      <c r="A78" s="28"/>
      <c r="B78" s="29" t="s">
        <v>345</v>
      </c>
      <c r="C78" s="30"/>
      <c r="D78" s="31" t="s">
        <v>58</v>
      </c>
      <c r="E78" s="32"/>
      <c r="F78" s="32"/>
      <c r="G78" s="31" t="s">
        <v>346</v>
      </c>
      <c r="H78" s="32"/>
      <c r="I78" s="32"/>
      <c r="J78" s="32"/>
      <c r="K78" s="31" t="s">
        <v>58</v>
      </c>
      <c r="L78" s="31" t="s">
        <v>347</v>
      </c>
      <c r="M78" s="32"/>
      <c r="N78" s="32"/>
      <c r="O78" s="32"/>
    </row>
    <row r="79" spans="1:15" ht="14.25">
      <c r="A79" s="28"/>
      <c r="B79" s="29" t="s">
        <v>61</v>
      </c>
      <c r="C79" s="30"/>
      <c r="D79" s="32"/>
      <c r="E79" s="32"/>
      <c r="F79" s="32"/>
      <c r="G79" s="31" t="s">
        <v>348</v>
      </c>
      <c r="H79" s="32"/>
      <c r="I79" s="32"/>
      <c r="J79" s="32"/>
      <c r="K79" s="32"/>
      <c r="L79" s="31" t="s">
        <v>349</v>
      </c>
      <c r="M79" s="32"/>
      <c r="N79" s="32"/>
      <c r="O79" s="32"/>
    </row>
    <row r="80" spans="1:15" ht="128.25">
      <c r="A80" s="24" t="s">
        <v>350</v>
      </c>
      <c r="B80" s="25" t="s">
        <v>351</v>
      </c>
      <c r="C80" s="26" t="s">
        <v>352</v>
      </c>
      <c r="D80" s="27" t="s">
        <v>353</v>
      </c>
      <c r="E80" s="27" t="s">
        <v>354</v>
      </c>
      <c r="F80" s="33"/>
      <c r="G80" s="27" t="s">
        <v>355</v>
      </c>
      <c r="H80" s="27" t="s">
        <v>356</v>
      </c>
      <c r="I80" s="33"/>
      <c r="J80" s="27" t="s">
        <v>357</v>
      </c>
      <c r="K80" s="33"/>
      <c r="L80" s="27" t="s">
        <v>358</v>
      </c>
      <c r="M80" s="27" t="s">
        <v>359</v>
      </c>
      <c r="N80" s="33"/>
      <c r="O80" s="33"/>
    </row>
    <row r="81" spans="1:15" ht="114">
      <c r="A81" s="24" t="s">
        <v>360</v>
      </c>
      <c r="B81" s="25" t="s">
        <v>361</v>
      </c>
      <c r="C81" s="26" t="s">
        <v>132</v>
      </c>
      <c r="D81" s="27" t="s">
        <v>362</v>
      </c>
      <c r="E81" s="27" t="s">
        <v>363</v>
      </c>
      <c r="F81" s="33"/>
      <c r="G81" s="27" t="s">
        <v>364</v>
      </c>
      <c r="H81" s="27" t="s">
        <v>365</v>
      </c>
      <c r="I81" s="33"/>
      <c r="J81" s="27" t="s">
        <v>366</v>
      </c>
      <c r="K81" s="33"/>
      <c r="L81" s="27" t="s">
        <v>367</v>
      </c>
      <c r="M81" s="27" t="s">
        <v>368</v>
      </c>
      <c r="N81" s="33"/>
      <c r="O81" s="33"/>
    </row>
    <row r="82" spans="1:15" ht="85.5">
      <c r="A82" s="24" t="s">
        <v>369</v>
      </c>
      <c r="B82" s="25" t="s">
        <v>370</v>
      </c>
      <c r="C82" s="26" t="s">
        <v>371</v>
      </c>
      <c r="D82" s="27" t="s">
        <v>372</v>
      </c>
      <c r="E82" s="27" t="s">
        <v>373</v>
      </c>
      <c r="F82" s="27" t="s">
        <v>374</v>
      </c>
      <c r="G82" s="27" t="s">
        <v>128</v>
      </c>
      <c r="H82" s="27" t="s">
        <v>375</v>
      </c>
      <c r="I82" s="33"/>
      <c r="J82" s="27" t="s">
        <v>376</v>
      </c>
      <c r="K82" s="27" t="s">
        <v>377</v>
      </c>
      <c r="L82" s="27" t="s">
        <v>378</v>
      </c>
      <c r="M82" s="27" t="s">
        <v>379</v>
      </c>
      <c r="N82" s="27" t="s">
        <v>40</v>
      </c>
      <c r="O82" s="27" t="s">
        <v>380</v>
      </c>
    </row>
    <row r="83" spans="1:15" ht="28.5">
      <c r="A83" s="28"/>
      <c r="B83" s="29" t="s">
        <v>381</v>
      </c>
      <c r="C83" s="30"/>
      <c r="D83" s="31" t="s">
        <v>54</v>
      </c>
      <c r="E83" s="32"/>
      <c r="F83" s="32"/>
      <c r="G83" s="31" t="s">
        <v>147</v>
      </c>
      <c r="H83" s="32"/>
      <c r="I83" s="32"/>
      <c r="J83" s="32"/>
      <c r="K83" s="31" t="s">
        <v>54</v>
      </c>
      <c r="L83" s="31" t="s">
        <v>382</v>
      </c>
      <c r="M83" s="32"/>
      <c r="N83" s="32"/>
      <c r="O83" s="32"/>
    </row>
    <row r="84" spans="1:15" ht="28.5">
      <c r="A84" s="28"/>
      <c r="B84" s="29" t="s">
        <v>383</v>
      </c>
      <c r="C84" s="30"/>
      <c r="D84" s="31" t="s">
        <v>58</v>
      </c>
      <c r="E84" s="32"/>
      <c r="F84" s="32"/>
      <c r="G84" s="31" t="s">
        <v>132</v>
      </c>
      <c r="H84" s="32"/>
      <c r="I84" s="32"/>
      <c r="J84" s="32"/>
      <c r="K84" s="31" t="s">
        <v>58</v>
      </c>
      <c r="L84" s="31" t="s">
        <v>384</v>
      </c>
      <c r="M84" s="32"/>
      <c r="N84" s="32"/>
      <c r="O84" s="32"/>
    </row>
    <row r="85" spans="1:15" ht="14.25">
      <c r="A85" s="28"/>
      <c r="B85" s="29" t="s">
        <v>61</v>
      </c>
      <c r="C85" s="30"/>
      <c r="D85" s="32"/>
      <c r="E85" s="32"/>
      <c r="F85" s="32"/>
      <c r="G85" s="31" t="s">
        <v>352</v>
      </c>
      <c r="H85" s="32"/>
      <c r="I85" s="32"/>
      <c r="J85" s="32"/>
      <c r="K85" s="32"/>
      <c r="L85" s="31" t="s">
        <v>385</v>
      </c>
      <c r="M85" s="32"/>
      <c r="N85" s="32"/>
      <c r="O85" s="32"/>
    </row>
    <row r="86" spans="1:15" ht="71.25">
      <c r="A86" s="24" t="s">
        <v>386</v>
      </c>
      <c r="B86" s="25" t="s">
        <v>387</v>
      </c>
      <c r="C86" s="26" t="s">
        <v>371</v>
      </c>
      <c r="D86" s="27" t="s">
        <v>388</v>
      </c>
      <c r="E86" s="27" t="s">
        <v>389</v>
      </c>
      <c r="F86" s="33"/>
      <c r="G86" s="27" t="s">
        <v>59</v>
      </c>
      <c r="H86" s="27" t="s">
        <v>390</v>
      </c>
      <c r="I86" s="33"/>
      <c r="J86" s="27" t="s">
        <v>391</v>
      </c>
      <c r="K86" s="33"/>
      <c r="L86" s="27" t="s">
        <v>392</v>
      </c>
      <c r="M86" s="27" t="s">
        <v>393</v>
      </c>
      <c r="N86" s="33"/>
      <c r="O86" s="33"/>
    </row>
    <row r="87" spans="1:15" ht="42.75">
      <c r="A87" s="53" t="s">
        <v>394</v>
      </c>
      <c r="B87" s="52"/>
      <c r="C87" s="52"/>
      <c r="D87" s="52"/>
      <c r="E87" s="52"/>
      <c r="F87" s="52"/>
      <c r="G87" s="27" t="s">
        <v>395</v>
      </c>
      <c r="H87" s="27" t="s">
        <v>396</v>
      </c>
      <c r="I87" s="27" t="s">
        <v>397</v>
      </c>
      <c r="J87" s="33"/>
      <c r="K87" s="33"/>
      <c r="L87" s="27" t="s">
        <v>398</v>
      </c>
      <c r="M87" s="27" t="s">
        <v>399</v>
      </c>
      <c r="N87" s="27" t="s">
        <v>400</v>
      </c>
      <c r="O87" s="27" t="s">
        <v>401</v>
      </c>
    </row>
    <row r="88" spans="1:15" ht="14.25">
      <c r="A88" s="53" t="s">
        <v>402</v>
      </c>
      <c r="B88" s="52"/>
      <c r="C88" s="52"/>
      <c r="D88" s="52"/>
      <c r="E88" s="52"/>
      <c r="F88" s="52"/>
      <c r="G88" s="33"/>
      <c r="H88" s="33"/>
      <c r="I88" s="33"/>
      <c r="J88" s="33"/>
      <c r="K88" s="33"/>
      <c r="L88" s="33"/>
      <c r="M88" s="33"/>
      <c r="N88" s="33"/>
      <c r="O88" s="33"/>
    </row>
    <row r="89" spans="1:15" ht="28.5">
      <c r="A89" s="53" t="s">
        <v>403</v>
      </c>
      <c r="B89" s="52"/>
      <c r="C89" s="52"/>
      <c r="D89" s="52"/>
      <c r="E89" s="52"/>
      <c r="F89" s="52"/>
      <c r="G89" s="27" t="s">
        <v>404</v>
      </c>
      <c r="H89" s="33"/>
      <c r="I89" s="33"/>
      <c r="J89" s="33"/>
      <c r="K89" s="33"/>
      <c r="L89" s="27" t="s">
        <v>405</v>
      </c>
      <c r="M89" s="33"/>
      <c r="N89" s="33"/>
      <c r="O89" s="33"/>
    </row>
    <row r="90" spans="1:15" ht="28.5">
      <c r="A90" s="53" t="s">
        <v>406</v>
      </c>
      <c r="B90" s="52"/>
      <c r="C90" s="52"/>
      <c r="D90" s="52"/>
      <c r="E90" s="52"/>
      <c r="F90" s="52"/>
      <c r="G90" s="27" t="s">
        <v>407</v>
      </c>
      <c r="H90" s="33"/>
      <c r="I90" s="33"/>
      <c r="J90" s="33"/>
      <c r="K90" s="33"/>
      <c r="L90" s="27" t="s">
        <v>408</v>
      </c>
      <c r="M90" s="33"/>
      <c r="N90" s="33"/>
      <c r="O90" s="33"/>
    </row>
    <row r="91" spans="1:15" ht="28.5">
      <c r="A91" s="53" t="s">
        <v>409</v>
      </c>
      <c r="B91" s="52"/>
      <c r="C91" s="52"/>
      <c r="D91" s="52"/>
      <c r="E91" s="52"/>
      <c r="F91" s="52"/>
      <c r="G91" s="27" t="s">
        <v>410</v>
      </c>
      <c r="H91" s="33"/>
      <c r="I91" s="33"/>
      <c r="J91" s="33"/>
      <c r="K91" s="33"/>
      <c r="L91" s="27" t="s">
        <v>411</v>
      </c>
      <c r="M91" s="33"/>
      <c r="N91" s="33"/>
      <c r="O91" s="33"/>
    </row>
    <row r="92" spans="1:15" ht="28.5">
      <c r="A92" s="53" t="s">
        <v>412</v>
      </c>
      <c r="B92" s="52"/>
      <c r="C92" s="52"/>
      <c r="D92" s="52"/>
      <c r="E92" s="52"/>
      <c r="F92" s="52"/>
      <c r="G92" s="27" t="s">
        <v>413</v>
      </c>
      <c r="H92" s="33"/>
      <c r="I92" s="33"/>
      <c r="J92" s="33"/>
      <c r="K92" s="33"/>
      <c r="L92" s="27" t="s">
        <v>98</v>
      </c>
      <c r="M92" s="33"/>
      <c r="N92" s="33"/>
      <c r="O92" s="33"/>
    </row>
    <row r="93" spans="1:15" ht="30">
      <c r="A93" s="54" t="s">
        <v>414</v>
      </c>
      <c r="B93" s="55"/>
      <c r="C93" s="55"/>
      <c r="D93" s="55"/>
      <c r="E93" s="55"/>
      <c r="F93" s="55"/>
      <c r="G93" s="34" t="s">
        <v>415</v>
      </c>
      <c r="H93" s="35"/>
      <c r="I93" s="35"/>
      <c r="J93" s="35"/>
      <c r="K93" s="35"/>
      <c r="L93" s="34" t="s">
        <v>416</v>
      </c>
      <c r="M93" s="35"/>
      <c r="N93" s="35"/>
      <c r="O93" s="35"/>
    </row>
    <row r="94" spans="1:15" ht="30">
      <c r="A94" s="54" t="s">
        <v>417</v>
      </c>
      <c r="B94" s="55"/>
      <c r="C94" s="55"/>
      <c r="D94" s="55"/>
      <c r="E94" s="55"/>
      <c r="F94" s="55"/>
      <c r="G94" s="34" t="s">
        <v>418</v>
      </c>
      <c r="H94" s="35"/>
      <c r="I94" s="35"/>
      <c r="J94" s="35"/>
      <c r="K94" s="35"/>
      <c r="L94" s="34" t="s">
        <v>419</v>
      </c>
      <c r="M94" s="35"/>
      <c r="N94" s="35"/>
      <c r="O94" s="35"/>
    </row>
    <row r="95" spans="1:15" ht="15">
      <c r="A95" s="54" t="s">
        <v>420</v>
      </c>
      <c r="B95" s="55"/>
      <c r="C95" s="55"/>
      <c r="D95" s="55"/>
      <c r="E95" s="55"/>
      <c r="F95" s="55"/>
      <c r="G95" s="35"/>
      <c r="H95" s="35"/>
      <c r="I95" s="35"/>
      <c r="J95" s="35"/>
      <c r="K95" s="35"/>
      <c r="L95" s="35"/>
      <c r="M95" s="35"/>
      <c r="N95" s="35"/>
      <c r="O95" s="35"/>
    </row>
    <row r="96" spans="1:15" ht="28.5">
      <c r="A96" s="53" t="s">
        <v>421</v>
      </c>
      <c r="B96" s="52"/>
      <c r="C96" s="52"/>
      <c r="D96" s="52"/>
      <c r="E96" s="52"/>
      <c r="F96" s="52"/>
      <c r="G96" s="27" t="s">
        <v>422</v>
      </c>
      <c r="H96" s="33"/>
      <c r="I96" s="33"/>
      <c r="J96" s="33"/>
      <c r="K96" s="33"/>
      <c r="L96" s="27" t="s">
        <v>423</v>
      </c>
      <c r="M96" s="33"/>
      <c r="N96" s="33"/>
      <c r="O96" s="33"/>
    </row>
    <row r="97" spans="1:15" ht="28.5">
      <c r="A97" s="53" t="s">
        <v>424</v>
      </c>
      <c r="B97" s="52"/>
      <c r="C97" s="52"/>
      <c r="D97" s="52"/>
      <c r="E97" s="52"/>
      <c r="F97" s="52"/>
      <c r="G97" s="27" t="s">
        <v>413</v>
      </c>
      <c r="H97" s="33"/>
      <c r="I97" s="33"/>
      <c r="J97" s="33"/>
      <c r="K97" s="33"/>
      <c r="L97" s="27" t="s">
        <v>98</v>
      </c>
      <c r="M97" s="33"/>
      <c r="N97" s="33"/>
      <c r="O97" s="33"/>
    </row>
    <row r="98" spans="1:15" ht="28.5">
      <c r="A98" s="53" t="s">
        <v>425</v>
      </c>
      <c r="B98" s="52"/>
      <c r="C98" s="52"/>
      <c r="D98" s="52"/>
      <c r="E98" s="52"/>
      <c r="F98" s="52"/>
      <c r="G98" s="27" t="s">
        <v>426</v>
      </c>
      <c r="H98" s="33"/>
      <c r="I98" s="33"/>
      <c r="J98" s="33"/>
      <c r="K98" s="33"/>
      <c r="L98" s="27" t="s">
        <v>427</v>
      </c>
      <c r="M98" s="33"/>
      <c r="N98" s="33"/>
      <c r="O98" s="27" t="s">
        <v>401</v>
      </c>
    </row>
    <row r="99" spans="1:15" ht="30">
      <c r="A99" s="54" t="s">
        <v>428</v>
      </c>
      <c r="B99" s="55"/>
      <c r="C99" s="55"/>
      <c r="D99" s="55"/>
      <c r="E99" s="55"/>
      <c r="F99" s="55"/>
      <c r="G99" s="34" t="s">
        <v>429</v>
      </c>
      <c r="H99" s="35"/>
      <c r="I99" s="35"/>
      <c r="J99" s="35"/>
      <c r="K99" s="35"/>
      <c r="L99" s="34" t="s">
        <v>430</v>
      </c>
      <c r="M99" s="35"/>
      <c r="N99" s="35"/>
      <c r="O99" s="34" t="s">
        <v>401</v>
      </c>
    </row>
    <row r="100" spans="1:15" ht="14.25">
      <c r="A100" s="56" t="s">
        <v>431</v>
      </c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</row>
    <row r="101" spans="1:15" ht="85.5">
      <c r="A101" s="24" t="s">
        <v>432</v>
      </c>
      <c r="B101" s="25" t="s">
        <v>433</v>
      </c>
      <c r="C101" s="26" t="s">
        <v>434</v>
      </c>
      <c r="D101" s="27" t="s">
        <v>435</v>
      </c>
      <c r="E101" s="27" t="s">
        <v>435</v>
      </c>
      <c r="F101" s="33"/>
      <c r="G101" s="27" t="s">
        <v>436</v>
      </c>
      <c r="H101" s="27" t="s">
        <v>436</v>
      </c>
      <c r="I101" s="33"/>
      <c r="J101" s="27" t="s">
        <v>437</v>
      </c>
      <c r="K101" s="27" t="s">
        <v>81</v>
      </c>
      <c r="L101" s="27" t="s">
        <v>438</v>
      </c>
      <c r="M101" s="27" t="s">
        <v>438</v>
      </c>
      <c r="N101" s="33"/>
      <c r="O101" s="27" t="s">
        <v>439</v>
      </c>
    </row>
    <row r="102" spans="1:15" ht="28.5">
      <c r="A102" s="28"/>
      <c r="B102" s="29" t="s">
        <v>440</v>
      </c>
      <c r="C102" s="30"/>
      <c r="D102" s="31" t="s">
        <v>441</v>
      </c>
      <c r="E102" s="32"/>
      <c r="F102" s="32"/>
      <c r="G102" s="31" t="s">
        <v>436</v>
      </c>
      <c r="H102" s="32"/>
      <c r="I102" s="32"/>
      <c r="J102" s="32"/>
      <c r="K102" s="31" t="s">
        <v>441</v>
      </c>
      <c r="L102" s="31" t="s">
        <v>442</v>
      </c>
      <c r="M102" s="32"/>
      <c r="N102" s="32"/>
      <c r="O102" s="32"/>
    </row>
    <row r="103" spans="1:15" ht="28.5">
      <c r="A103" s="28"/>
      <c r="B103" s="29" t="s">
        <v>443</v>
      </c>
      <c r="C103" s="30"/>
      <c r="D103" s="31" t="s">
        <v>444</v>
      </c>
      <c r="E103" s="32"/>
      <c r="F103" s="32"/>
      <c r="G103" s="31" t="s">
        <v>128</v>
      </c>
      <c r="H103" s="32"/>
      <c r="I103" s="32"/>
      <c r="J103" s="32"/>
      <c r="K103" s="31" t="s">
        <v>444</v>
      </c>
      <c r="L103" s="31" t="s">
        <v>445</v>
      </c>
      <c r="M103" s="32"/>
      <c r="N103" s="32"/>
      <c r="O103" s="32"/>
    </row>
    <row r="104" spans="1:15" ht="14.25">
      <c r="A104" s="28"/>
      <c r="B104" s="29" t="s">
        <v>61</v>
      </c>
      <c r="C104" s="30"/>
      <c r="D104" s="32"/>
      <c r="E104" s="32"/>
      <c r="F104" s="32"/>
      <c r="G104" s="31" t="s">
        <v>446</v>
      </c>
      <c r="H104" s="32"/>
      <c r="I104" s="32"/>
      <c r="J104" s="32"/>
      <c r="K104" s="32"/>
      <c r="L104" s="31" t="s">
        <v>447</v>
      </c>
      <c r="M104" s="32"/>
      <c r="N104" s="32"/>
      <c r="O104" s="32"/>
    </row>
    <row r="105" spans="1:15" ht="85.5">
      <c r="A105" s="24" t="s">
        <v>448</v>
      </c>
      <c r="B105" s="25" t="s">
        <v>449</v>
      </c>
      <c r="C105" s="26" t="s">
        <v>132</v>
      </c>
      <c r="D105" s="27" t="s">
        <v>450</v>
      </c>
      <c r="E105" s="27" t="s">
        <v>451</v>
      </c>
      <c r="F105" s="33"/>
      <c r="G105" s="27" t="s">
        <v>446</v>
      </c>
      <c r="H105" s="27" t="s">
        <v>452</v>
      </c>
      <c r="I105" s="33"/>
      <c r="J105" s="27" t="s">
        <v>453</v>
      </c>
      <c r="K105" s="27" t="s">
        <v>81</v>
      </c>
      <c r="L105" s="27" t="s">
        <v>454</v>
      </c>
      <c r="M105" s="27" t="s">
        <v>455</v>
      </c>
      <c r="N105" s="33"/>
      <c r="O105" s="27" t="s">
        <v>456</v>
      </c>
    </row>
    <row r="106" spans="1:15" ht="28.5">
      <c r="A106" s="28"/>
      <c r="B106" s="29" t="s">
        <v>457</v>
      </c>
      <c r="C106" s="30"/>
      <c r="D106" s="31" t="s">
        <v>127</v>
      </c>
      <c r="E106" s="32"/>
      <c r="F106" s="32"/>
      <c r="G106" s="31" t="s">
        <v>458</v>
      </c>
      <c r="H106" s="32"/>
      <c r="I106" s="32"/>
      <c r="J106" s="32"/>
      <c r="K106" s="31" t="s">
        <v>127</v>
      </c>
      <c r="L106" s="31" t="s">
        <v>459</v>
      </c>
      <c r="M106" s="32"/>
      <c r="N106" s="32"/>
      <c r="O106" s="32"/>
    </row>
    <row r="107" spans="1:15" ht="28.5">
      <c r="A107" s="28"/>
      <c r="B107" s="29" t="s">
        <v>460</v>
      </c>
      <c r="C107" s="30"/>
      <c r="D107" s="31" t="s">
        <v>131</v>
      </c>
      <c r="E107" s="32"/>
      <c r="F107" s="32"/>
      <c r="G107" s="31" t="s">
        <v>436</v>
      </c>
      <c r="H107" s="32"/>
      <c r="I107" s="32"/>
      <c r="J107" s="32"/>
      <c r="K107" s="31" t="s">
        <v>131</v>
      </c>
      <c r="L107" s="31" t="s">
        <v>461</v>
      </c>
      <c r="M107" s="32"/>
      <c r="N107" s="32"/>
      <c r="O107" s="32"/>
    </row>
    <row r="108" spans="1:15" ht="14.25">
      <c r="A108" s="28"/>
      <c r="B108" s="29" t="s">
        <v>61</v>
      </c>
      <c r="C108" s="30"/>
      <c r="D108" s="32"/>
      <c r="E108" s="32"/>
      <c r="F108" s="32"/>
      <c r="G108" s="31" t="s">
        <v>462</v>
      </c>
      <c r="H108" s="32"/>
      <c r="I108" s="32"/>
      <c r="J108" s="32"/>
      <c r="K108" s="32"/>
      <c r="L108" s="31" t="s">
        <v>463</v>
      </c>
      <c r="M108" s="32"/>
      <c r="N108" s="32"/>
      <c r="O108" s="32"/>
    </row>
    <row r="109" spans="1:15" ht="85.5">
      <c r="A109" s="24" t="s">
        <v>464</v>
      </c>
      <c r="B109" s="25" t="s">
        <v>465</v>
      </c>
      <c r="C109" s="26" t="s">
        <v>132</v>
      </c>
      <c r="D109" s="27" t="s">
        <v>466</v>
      </c>
      <c r="E109" s="27" t="s">
        <v>467</v>
      </c>
      <c r="F109" s="33"/>
      <c r="G109" s="27" t="s">
        <v>468</v>
      </c>
      <c r="H109" s="27" t="s">
        <v>469</v>
      </c>
      <c r="I109" s="33"/>
      <c r="J109" s="27" t="s">
        <v>470</v>
      </c>
      <c r="K109" s="33"/>
      <c r="L109" s="27" t="s">
        <v>471</v>
      </c>
      <c r="M109" s="27" t="s">
        <v>472</v>
      </c>
      <c r="N109" s="33"/>
      <c r="O109" s="33"/>
    </row>
    <row r="110" spans="1:15" ht="228">
      <c r="A110" s="24" t="s">
        <v>473</v>
      </c>
      <c r="B110" s="25" t="s">
        <v>474</v>
      </c>
      <c r="C110" s="26" t="s">
        <v>132</v>
      </c>
      <c r="D110" s="27" t="s">
        <v>475</v>
      </c>
      <c r="E110" s="27" t="s">
        <v>476</v>
      </c>
      <c r="F110" s="33"/>
      <c r="G110" s="27" t="s">
        <v>477</v>
      </c>
      <c r="H110" s="27" t="s">
        <v>478</v>
      </c>
      <c r="I110" s="33"/>
      <c r="J110" s="27" t="s">
        <v>479</v>
      </c>
      <c r="K110" s="27" t="s">
        <v>81</v>
      </c>
      <c r="L110" s="27" t="s">
        <v>480</v>
      </c>
      <c r="M110" s="27" t="s">
        <v>481</v>
      </c>
      <c r="N110" s="33"/>
      <c r="O110" s="27" t="s">
        <v>482</v>
      </c>
    </row>
    <row r="111" spans="1:15" ht="28.5">
      <c r="A111" s="28"/>
      <c r="B111" s="29" t="s">
        <v>483</v>
      </c>
      <c r="C111" s="30"/>
      <c r="D111" s="31" t="s">
        <v>484</v>
      </c>
      <c r="E111" s="32"/>
      <c r="F111" s="32"/>
      <c r="G111" s="31" t="s">
        <v>128</v>
      </c>
      <c r="H111" s="32"/>
      <c r="I111" s="32"/>
      <c r="J111" s="32"/>
      <c r="K111" s="31" t="s">
        <v>484</v>
      </c>
      <c r="L111" s="31" t="s">
        <v>485</v>
      </c>
      <c r="M111" s="32"/>
      <c r="N111" s="32"/>
      <c r="O111" s="32"/>
    </row>
    <row r="112" spans="1:15" ht="28.5">
      <c r="A112" s="28"/>
      <c r="B112" s="29" t="s">
        <v>486</v>
      </c>
      <c r="C112" s="30"/>
      <c r="D112" s="31" t="s">
        <v>487</v>
      </c>
      <c r="E112" s="32"/>
      <c r="F112" s="32"/>
      <c r="G112" s="31" t="s">
        <v>147</v>
      </c>
      <c r="H112" s="32"/>
      <c r="I112" s="32"/>
      <c r="J112" s="32"/>
      <c r="K112" s="31" t="s">
        <v>487</v>
      </c>
      <c r="L112" s="31" t="s">
        <v>62</v>
      </c>
      <c r="M112" s="32"/>
      <c r="N112" s="32"/>
      <c r="O112" s="32"/>
    </row>
    <row r="113" spans="1:15" ht="14.25">
      <c r="A113" s="28"/>
      <c r="B113" s="29" t="s">
        <v>61</v>
      </c>
      <c r="C113" s="30"/>
      <c r="D113" s="32"/>
      <c r="E113" s="32"/>
      <c r="F113" s="32"/>
      <c r="G113" s="31" t="s">
        <v>488</v>
      </c>
      <c r="H113" s="32"/>
      <c r="I113" s="32"/>
      <c r="J113" s="32"/>
      <c r="K113" s="32"/>
      <c r="L113" s="31" t="s">
        <v>489</v>
      </c>
      <c r="M113" s="32"/>
      <c r="N113" s="32"/>
      <c r="O113" s="32"/>
    </row>
    <row r="114" spans="1:15" ht="114">
      <c r="A114" s="24" t="s">
        <v>490</v>
      </c>
      <c r="B114" s="25" t="s">
        <v>491</v>
      </c>
      <c r="C114" s="26" t="s">
        <v>132</v>
      </c>
      <c r="D114" s="27" t="s">
        <v>492</v>
      </c>
      <c r="E114" s="27" t="s">
        <v>493</v>
      </c>
      <c r="F114" s="33"/>
      <c r="G114" s="27" t="s">
        <v>494</v>
      </c>
      <c r="H114" s="27" t="s">
        <v>495</v>
      </c>
      <c r="I114" s="33"/>
      <c r="J114" s="27" t="s">
        <v>496</v>
      </c>
      <c r="K114" s="33"/>
      <c r="L114" s="27" t="s">
        <v>497</v>
      </c>
      <c r="M114" s="27" t="s">
        <v>498</v>
      </c>
      <c r="N114" s="33"/>
      <c r="O114" s="33"/>
    </row>
    <row r="115" spans="1:15" ht="85.5">
      <c r="A115" s="24" t="s">
        <v>499</v>
      </c>
      <c r="B115" s="25" t="s">
        <v>500</v>
      </c>
      <c r="C115" s="26" t="s">
        <v>501</v>
      </c>
      <c r="D115" s="27" t="s">
        <v>502</v>
      </c>
      <c r="E115" s="27" t="s">
        <v>503</v>
      </c>
      <c r="F115" s="27" t="s">
        <v>504</v>
      </c>
      <c r="G115" s="27" t="s">
        <v>44</v>
      </c>
      <c r="H115" s="27" t="s">
        <v>505</v>
      </c>
      <c r="I115" s="27" t="s">
        <v>506</v>
      </c>
      <c r="J115" s="27" t="s">
        <v>507</v>
      </c>
      <c r="K115" s="27" t="s">
        <v>508</v>
      </c>
      <c r="L115" s="27" t="s">
        <v>509</v>
      </c>
      <c r="M115" s="27" t="s">
        <v>510</v>
      </c>
      <c r="N115" s="27" t="s">
        <v>511</v>
      </c>
      <c r="O115" s="27" t="s">
        <v>512</v>
      </c>
    </row>
    <row r="116" spans="1:15" ht="28.5">
      <c r="A116" s="28"/>
      <c r="B116" s="29" t="s">
        <v>513</v>
      </c>
      <c r="C116" s="30"/>
      <c r="D116" s="31" t="s">
        <v>127</v>
      </c>
      <c r="E116" s="32"/>
      <c r="F116" s="32"/>
      <c r="G116" s="31" t="s">
        <v>251</v>
      </c>
      <c r="H116" s="32"/>
      <c r="I116" s="32"/>
      <c r="J116" s="32"/>
      <c r="K116" s="31" t="s">
        <v>127</v>
      </c>
      <c r="L116" s="31" t="s">
        <v>514</v>
      </c>
      <c r="M116" s="32"/>
      <c r="N116" s="32"/>
      <c r="O116" s="32"/>
    </row>
    <row r="117" spans="1:15" ht="28.5">
      <c r="A117" s="28"/>
      <c r="B117" s="29" t="s">
        <v>515</v>
      </c>
      <c r="C117" s="30"/>
      <c r="D117" s="31" t="s">
        <v>131</v>
      </c>
      <c r="E117" s="32"/>
      <c r="F117" s="32"/>
      <c r="G117" s="31" t="s">
        <v>75</v>
      </c>
      <c r="H117" s="32"/>
      <c r="I117" s="32"/>
      <c r="J117" s="32"/>
      <c r="K117" s="31" t="s">
        <v>131</v>
      </c>
      <c r="L117" s="31" t="s">
        <v>516</v>
      </c>
      <c r="M117" s="32"/>
      <c r="N117" s="32"/>
      <c r="O117" s="32"/>
    </row>
    <row r="118" spans="1:15" ht="14.25">
      <c r="A118" s="28"/>
      <c r="B118" s="29" t="s">
        <v>61</v>
      </c>
      <c r="C118" s="30"/>
      <c r="D118" s="32"/>
      <c r="E118" s="32"/>
      <c r="F118" s="32"/>
      <c r="G118" s="31" t="s">
        <v>517</v>
      </c>
      <c r="H118" s="32"/>
      <c r="I118" s="32"/>
      <c r="J118" s="32"/>
      <c r="K118" s="32"/>
      <c r="L118" s="31" t="s">
        <v>518</v>
      </c>
      <c r="M118" s="32"/>
      <c r="N118" s="32"/>
      <c r="O118" s="32"/>
    </row>
    <row r="119" spans="1:15" ht="114">
      <c r="A119" s="24" t="s">
        <v>519</v>
      </c>
      <c r="B119" s="25" t="s">
        <v>162</v>
      </c>
      <c r="C119" s="26" t="s">
        <v>132</v>
      </c>
      <c r="D119" s="27" t="s">
        <v>163</v>
      </c>
      <c r="E119" s="27" t="s">
        <v>164</v>
      </c>
      <c r="F119" s="33"/>
      <c r="G119" s="27" t="s">
        <v>520</v>
      </c>
      <c r="H119" s="27" t="s">
        <v>521</v>
      </c>
      <c r="I119" s="33"/>
      <c r="J119" s="27" t="s">
        <v>167</v>
      </c>
      <c r="K119" s="27" t="s">
        <v>81</v>
      </c>
      <c r="L119" s="27" t="s">
        <v>522</v>
      </c>
      <c r="M119" s="27" t="s">
        <v>523</v>
      </c>
      <c r="N119" s="33"/>
      <c r="O119" s="27" t="s">
        <v>456</v>
      </c>
    </row>
    <row r="120" spans="1:15" ht="28.5">
      <c r="A120" s="28"/>
      <c r="B120" s="29" t="s">
        <v>524</v>
      </c>
      <c r="C120" s="30"/>
      <c r="D120" s="31" t="s">
        <v>127</v>
      </c>
      <c r="E120" s="32"/>
      <c r="F120" s="32"/>
      <c r="G120" s="31" t="s">
        <v>525</v>
      </c>
      <c r="H120" s="32"/>
      <c r="I120" s="32"/>
      <c r="J120" s="32"/>
      <c r="K120" s="31" t="s">
        <v>127</v>
      </c>
      <c r="L120" s="31" t="s">
        <v>526</v>
      </c>
      <c r="M120" s="32"/>
      <c r="N120" s="32"/>
      <c r="O120" s="32"/>
    </row>
    <row r="121" spans="1:15" ht="28.5">
      <c r="A121" s="28"/>
      <c r="B121" s="29" t="s">
        <v>527</v>
      </c>
      <c r="C121" s="30"/>
      <c r="D121" s="31" t="s">
        <v>131</v>
      </c>
      <c r="E121" s="32"/>
      <c r="F121" s="32"/>
      <c r="G121" s="31" t="s">
        <v>506</v>
      </c>
      <c r="H121" s="32"/>
      <c r="I121" s="32"/>
      <c r="J121" s="32"/>
      <c r="K121" s="31" t="s">
        <v>131</v>
      </c>
      <c r="L121" s="31" t="s">
        <v>252</v>
      </c>
      <c r="M121" s="32"/>
      <c r="N121" s="32"/>
      <c r="O121" s="32"/>
    </row>
    <row r="122" spans="1:15" ht="14.25">
      <c r="A122" s="28"/>
      <c r="B122" s="29" t="s">
        <v>61</v>
      </c>
      <c r="C122" s="30"/>
      <c r="D122" s="32"/>
      <c r="E122" s="32"/>
      <c r="F122" s="32"/>
      <c r="G122" s="31" t="s">
        <v>528</v>
      </c>
      <c r="H122" s="32"/>
      <c r="I122" s="32"/>
      <c r="J122" s="32"/>
      <c r="K122" s="32"/>
      <c r="L122" s="31" t="s">
        <v>529</v>
      </c>
      <c r="M122" s="32"/>
      <c r="N122" s="32"/>
      <c r="O122" s="32"/>
    </row>
    <row r="123" spans="1:15" ht="71.25">
      <c r="A123" s="24" t="s">
        <v>530</v>
      </c>
      <c r="B123" s="25" t="s">
        <v>531</v>
      </c>
      <c r="C123" s="26" t="s">
        <v>132</v>
      </c>
      <c r="D123" s="27" t="s">
        <v>532</v>
      </c>
      <c r="E123" s="27" t="s">
        <v>533</v>
      </c>
      <c r="F123" s="33"/>
      <c r="G123" s="27" t="s">
        <v>534</v>
      </c>
      <c r="H123" s="27" t="s">
        <v>535</v>
      </c>
      <c r="I123" s="33"/>
      <c r="J123" s="27" t="s">
        <v>536</v>
      </c>
      <c r="K123" s="33"/>
      <c r="L123" s="27" t="s">
        <v>537</v>
      </c>
      <c r="M123" s="27" t="s">
        <v>538</v>
      </c>
      <c r="N123" s="33"/>
      <c r="O123" s="33"/>
    </row>
    <row r="124" spans="1:15" ht="228">
      <c r="A124" s="24" t="s">
        <v>539</v>
      </c>
      <c r="B124" s="25" t="s">
        <v>540</v>
      </c>
      <c r="C124" s="26" t="s">
        <v>541</v>
      </c>
      <c r="D124" s="27" t="s">
        <v>542</v>
      </c>
      <c r="E124" s="27" t="s">
        <v>543</v>
      </c>
      <c r="F124" s="27" t="s">
        <v>544</v>
      </c>
      <c r="G124" s="27" t="s">
        <v>545</v>
      </c>
      <c r="H124" s="27" t="s">
        <v>546</v>
      </c>
      <c r="I124" s="27" t="s">
        <v>547</v>
      </c>
      <c r="J124" s="27" t="s">
        <v>548</v>
      </c>
      <c r="K124" s="27" t="s">
        <v>549</v>
      </c>
      <c r="L124" s="27" t="s">
        <v>550</v>
      </c>
      <c r="M124" s="27" t="s">
        <v>551</v>
      </c>
      <c r="N124" s="27" t="s">
        <v>552</v>
      </c>
      <c r="O124" s="27" t="s">
        <v>553</v>
      </c>
    </row>
    <row r="125" spans="1:15" ht="28.5">
      <c r="A125" s="28"/>
      <c r="B125" s="29" t="s">
        <v>554</v>
      </c>
      <c r="C125" s="30"/>
      <c r="D125" s="31" t="s">
        <v>484</v>
      </c>
      <c r="E125" s="32"/>
      <c r="F125" s="32"/>
      <c r="G125" s="31" t="s">
        <v>555</v>
      </c>
      <c r="H125" s="32"/>
      <c r="I125" s="32"/>
      <c r="J125" s="32"/>
      <c r="K125" s="31" t="s">
        <v>484</v>
      </c>
      <c r="L125" s="31" t="s">
        <v>556</v>
      </c>
      <c r="M125" s="32"/>
      <c r="N125" s="32"/>
      <c r="O125" s="32"/>
    </row>
    <row r="126" spans="1:15" ht="28.5">
      <c r="A126" s="28"/>
      <c r="B126" s="29" t="s">
        <v>557</v>
      </c>
      <c r="C126" s="30"/>
      <c r="D126" s="31" t="s">
        <v>487</v>
      </c>
      <c r="E126" s="32"/>
      <c r="F126" s="32"/>
      <c r="G126" s="31" t="s">
        <v>352</v>
      </c>
      <c r="H126" s="32"/>
      <c r="I126" s="32"/>
      <c r="J126" s="32"/>
      <c r="K126" s="31" t="s">
        <v>487</v>
      </c>
      <c r="L126" s="31" t="s">
        <v>558</v>
      </c>
      <c r="M126" s="32"/>
      <c r="N126" s="32"/>
      <c r="O126" s="32"/>
    </row>
    <row r="127" spans="1:15" ht="14.25">
      <c r="A127" s="28"/>
      <c r="B127" s="29" t="s">
        <v>61</v>
      </c>
      <c r="C127" s="30"/>
      <c r="D127" s="32"/>
      <c r="E127" s="32"/>
      <c r="F127" s="32"/>
      <c r="G127" s="31" t="s">
        <v>44</v>
      </c>
      <c r="H127" s="32"/>
      <c r="I127" s="32"/>
      <c r="J127" s="32"/>
      <c r="K127" s="32"/>
      <c r="L127" s="31" t="s">
        <v>559</v>
      </c>
      <c r="M127" s="32"/>
      <c r="N127" s="32"/>
      <c r="O127" s="32"/>
    </row>
    <row r="128" spans="1:15" ht="85.5">
      <c r="A128" s="24" t="s">
        <v>560</v>
      </c>
      <c r="B128" s="25" t="s">
        <v>561</v>
      </c>
      <c r="C128" s="26" t="s">
        <v>132</v>
      </c>
      <c r="D128" s="27" t="s">
        <v>562</v>
      </c>
      <c r="E128" s="27" t="s">
        <v>563</v>
      </c>
      <c r="F128" s="33"/>
      <c r="G128" s="27" t="s">
        <v>564</v>
      </c>
      <c r="H128" s="27" t="s">
        <v>565</v>
      </c>
      <c r="I128" s="33"/>
      <c r="J128" s="27" t="s">
        <v>566</v>
      </c>
      <c r="K128" s="33"/>
      <c r="L128" s="27" t="s">
        <v>567</v>
      </c>
      <c r="M128" s="27" t="s">
        <v>568</v>
      </c>
      <c r="N128" s="33"/>
      <c r="O128" s="33"/>
    </row>
    <row r="129" spans="1:15" ht="270.75">
      <c r="A129" s="24" t="s">
        <v>569</v>
      </c>
      <c r="B129" s="25" t="s">
        <v>570</v>
      </c>
      <c r="C129" s="26" t="s">
        <v>95</v>
      </c>
      <c r="D129" s="27" t="s">
        <v>571</v>
      </c>
      <c r="E129" s="27" t="s">
        <v>572</v>
      </c>
      <c r="F129" s="27" t="s">
        <v>573</v>
      </c>
      <c r="G129" s="27" t="s">
        <v>574</v>
      </c>
      <c r="H129" s="27" t="s">
        <v>575</v>
      </c>
      <c r="I129" s="27" t="s">
        <v>576</v>
      </c>
      <c r="J129" s="27" t="s">
        <v>577</v>
      </c>
      <c r="K129" s="27" t="s">
        <v>578</v>
      </c>
      <c r="L129" s="27" t="s">
        <v>579</v>
      </c>
      <c r="M129" s="27" t="s">
        <v>580</v>
      </c>
      <c r="N129" s="27" t="s">
        <v>581</v>
      </c>
      <c r="O129" s="27" t="s">
        <v>582</v>
      </c>
    </row>
    <row r="130" spans="1:15" ht="28.5">
      <c r="A130" s="28"/>
      <c r="B130" s="29" t="s">
        <v>583</v>
      </c>
      <c r="C130" s="30"/>
      <c r="D130" s="31" t="s">
        <v>484</v>
      </c>
      <c r="E130" s="32"/>
      <c r="F130" s="32"/>
      <c r="G130" s="31" t="s">
        <v>584</v>
      </c>
      <c r="H130" s="32"/>
      <c r="I130" s="32"/>
      <c r="J130" s="32"/>
      <c r="K130" s="31" t="s">
        <v>484</v>
      </c>
      <c r="L130" s="31" t="s">
        <v>585</v>
      </c>
      <c r="M130" s="32"/>
      <c r="N130" s="32"/>
      <c r="O130" s="32"/>
    </row>
    <row r="131" spans="1:15" ht="28.5">
      <c r="A131" s="28"/>
      <c r="B131" s="29" t="s">
        <v>586</v>
      </c>
      <c r="C131" s="30"/>
      <c r="D131" s="31" t="s">
        <v>487</v>
      </c>
      <c r="E131" s="32"/>
      <c r="F131" s="32"/>
      <c r="G131" s="31" t="s">
        <v>587</v>
      </c>
      <c r="H131" s="32"/>
      <c r="I131" s="32"/>
      <c r="J131" s="32"/>
      <c r="K131" s="31" t="s">
        <v>487</v>
      </c>
      <c r="L131" s="31" t="s">
        <v>588</v>
      </c>
      <c r="M131" s="32"/>
      <c r="N131" s="32"/>
      <c r="O131" s="32"/>
    </row>
    <row r="132" spans="1:15" ht="14.25">
      <c r="A132" s="28"/>
      <c r="B132" s="29" t="s">
        <v>61</v>
      </c>
      <c r="C132" s="30"/>
      <c r="D132" s="32"/>
      <c r="E132" s="32"/>
      <c r="F132" s="32"/>
      <c r="G132" s="31" t="s">
        <v>589</v>
      </c>
      <c r="H132" s="32"/>
      <c r="I132" s="32"/>
      <c r="J132" s="32"/>
      <c r="K132" s="32"/>
      <c r="L132" s="31" t="s">
        <v>590</v>
      </c>
      <c r="M132" s="32"/>
      <c r="N132" s="32"/>
      <c r="O132" s="32"/>
    </row>
    <row r="133" spans="1:15" ht="114">
      <c r="A133" s="24" t="s">
        <v>591</v>
      </c>
      <c r="B133" s="25" t="s">
        <v>592</v>
      </c>
      <c r="C133" s="26" t="s">
        <v>132</v>
      </c>
      <c r="D133" s="27" t="s">
        <v>593</v>
      </c>
      <c r="E133" s="27" t="s">
        <v>594</v>
      </c>
      <c r="F133" s="33"/>
      <c r="G133" s="27" t="s">
        <v>595</v>
      </c>
      <c r="H133" s="27" t="s">
        <v>596</v>
      </c>
      <c r="I133" s="33"/>
      <c r="J133" s="27" t="s">
        <v>597</v>
      </c>
      <c r="K133" s="33"/>
      <c r="L133" s="27" t="s">
        <v>598</v>
      </c>
      <c r="M133" s="27" t="s">
        <v>599</v>
      </c>
      <c r="N133" s="33"/>
      <c r="O133" s="33"/>
    </row>
    <row r="134" spans="1:15" ht="142.5">
      <c r="A134" s="24" t="s">
        <v>600</v>
      </c>
      <c r="B134" s="25" t="s">
        <v>601</v>
      </c>
      <c r="C134" s="26" t="s">
        <v>132</v>
      </c>
      <c r="D134" s="27" t="s">
        <v>602</v>
      </c>
      <c r="E134" s="27" t="s">
        <v>603</v>
      </c>
      <c r="F134" s="33"/>
      <c r="G134" s="27" t="s">
        <v>604</v>
      </c>
      <c r="H134" s="27" t="s">
        <v>605</v>
      </c>
      <c r="I134" s="33"/>
      <c r="J134" s="27" t="s">
        <v>606</v>
      </c>
      <c r="K134" s="33"/>
      <c r="L134" s="27" t="s">
        <v>607</v>
      </c>
      <c r="M134" s="27" t="s">
        <v>608</v>
      </c>
      <c r="N134" s="33"/>
      <c r="O134" s="33"/>
    </row>
    <row r="135" spans="1:15" ht="99.75">
      <c r="A135" s="24" t="s">
        <v>609</v>
      </c>
      <c r="B135" s="25" t="s">
        <v>610</v>
      </c>
      <c r="C135" s="26" t="s">
        <v>506</v>
      </c>
      <c r="D135" s="27" t="s">
        <v>611</v>
      </c>
      <c r="E135" s="27" t="s">
        <v>612</v>
      </c>
      <c r="F135" s="33"/>
      <c r="G135" s="27" t="s">
        <v>613</v>
      </c>
      <c r="H135" s="27" t="s">
        <v>614</v>
      </c>
      <c r="I135" s="33"/>
      <c r="J135" s="27" t="s">
        <v>615</v>
      </c>
      <c r="K135" s="33"/>
      <c r="L135" s="27" t="s">
        <v>616</v>
      </c>
      <c r="M135" s="27" t="s">
        <v>617</v>
      </c>
      <c r="N135" s="33"/>
      <c r="O135" s="33"/>
    </row>
    <row r="136" spans="1:15" ht="213.75">
      <c r="A136" s="24" t="s">
        <v>618</v>
      </c>
      <c r="B136" s="25" t="s">
        <v>619</v>
      </c>
      <c r="C136" s="26" t="s">
        <v>95</v>
      </c>
      <c r="D136" s="27" t="s">
        <v>620</v>
      </c>
      <c r="E136" s="27" t="s">
        <v>621</v>
      </c>
      <c r="F136" s="27" t="s">
        <v>622</v>
      </c>
      <c r="G136" s="27" t="s">
        <v>623</v>
      </c>
      <c r="H136" s="27" t="s">
        <v>624</v>
      </c>
      <c r="I136" s="27" t="s">
        <v>625</v>
      </c>
      <c r="J136" s="27" t="s">
        <v>626</v>
      </c>
      <c r="K136" s="27" t="s">
        <v>627</v>
      </c>
      <c r="L136" s="27" t="s">
        <v>628</v>
      </c>
      <c r="M136" s="27" t="s">
        <v>629</v>
      </c>
      <c r="N136" s="27" t="s">
        <v>630</v>
      </c>
      <c r="O136" s="27" t="s">
        <v>631</v>
      </c>
    </row>
    <row r="137" spans="1:15" ht="28.5">
      <c r="A137" s="28"/>
      <c r="B137" s="29" t="s">
        <v>632</v>
      </c>
      <c r="C137" s="30"/>
      <c r="D137" s="31" t="s">
        <v>484</v>
      </c>
      <c r="E137" s="32"/>
      <c r="F137" s="32"/>
      <c r="G137" s="31" t="s">
        <v>633</v>
      </c>
      <c r="H137" s="32"/>
      <c r="I137" s="32"/>
      <c r="J137" s="32"/>
      <c r="K137" s="31" t="s">
        <v>484</v>
      </c>
      <c r="L137" s="31" t="s">
        <v>634</v>
      </c>
      <c r="M137" s="32"/>
      <c r="N137" s="32"/>
      <c r="O137" s="32"/>
    </row>
    <row r="138" spans="1:15" ht="28.5">
      <c r="A138" s="28"/>
      <c r="B138" s="29" t="s">
        <v>635</v>
      </c>
      <c r="C138" s="30"/>
      <c r="D138" s="31" t="s">
        <v>487</v>
      </c>
      <c r="E138" s="32"/>
      <c r="F138" s="32"/>
      <c r="G138" s="31" t="s">
        <v>231</v>
      </c>
      <c r="H138" s="32"/>
      <c r="I138" s="32"/>
      <c r="J138" s="32"/>
      <c r="K138" s="31" t="s">
        <v>487</v>
      </c>
      <c r="L138" s="31" t="s">
        <v>636</v>
      </c>
      <c r="M138" s="32"/>
      <c r="N138" s="32"/>
      <c r="O138" s="32"/>
    </row>
    <row r="139" spans="1:15" ht="14.25">
      <c r="A139" s="28"/>
      <c r="B139" s="29" t="s">
        <v>61</v>
      </c>
      <c r="C139" s="30"/>
      <c r="D139" s="32"/>
      <c r="E139" s="32"/>
      <c r="F139" s="32"/>
      <c r="G139" s="31" t="s">
        <v>637</v>
      </c>
      <c r="H139" s="32"/>
      <c r="I139" s="32"/>
      <c r="J139" s="32"/>
      <c r="K139" s="32"/>
      <c r="L139" s="31" t="s">
        <v>638</v>
      </c>
      <c r="M139" s="32"/>
      <c r="N139" s="32"/>
      <c r="O139" s="32"/>
    </row>
    <row r="140" spans="1:15" ht="114">
      <c r="A140" s="24" t="s">
        <v>639</v>
      </c>
      <c r="B140" s="25" t="s">
        <v>640</v>
      </c>
      <c r="C140" s="26" t="s">
        <v>95</v>
      </c>
      <c r="D140" s="27" t="s">
        <v>641</v>
      </c>
      <c r="E140" s="27" t="s">
        <v>642</v>
      </c>
      <c r="F140" s="33"/>
      <c r="G140" s="27" t="s">
        <v>643</v>
      </c>
      <c r="H140" s="27" t="s">
        <v>644</v>
      </c>
      <c r="I140" s="33"/>
      <c r="J140" s="27" t="s">
        <v>645</v>
      </c>
      <c r="K140" s="33"/>
      <c r="L140" s="27" t="s">
        <v>646</v>
      </c>
      <c r="M140" s="27" t="s">
        <v>647</v>
      </c>
      <c r="N140" s="33"/>
      <c r="O140" s="33"/>
    </row>
    <row r="141" spans="1:15" ht="99.75">
      <c r="A141" s="24" t="s">
        <v>648</v>
      </c>
      <c r="B141" s="25" t="s">
        <v>649</v>
      </c>
      <c r="C141" s="26" t="s">
        <v>95</v>
      </c>
      <c r="D141" s="27" t="s">
        <v>650</v>
      </c>
      <c r="E141" s="27" t="s">
        <v>651</v>
      </c>
      <c r="F141" s="33"/>
      <c r="G141" s="27" t="s">
        <v>516</v>
      </c>
      <c r="H141" s="27" t="s">
        <v>652</v>
      </c>
      <c r="I141" s="33"/>
      <c r="J141" s="27" t="s">
        <v>653</v>
      </c>
      <c r="K141" s="33"/>
      <c r="L141" s="27" t="s">
        <v>654</v>
      </c>
      <c r="M141" s="27" t="s">
        <v>655</v>
      </c>
      <c r="N141" s="33"/>
      <c r="O141" s="33"/>
    </row>
    <row r="142" spans="1:15" ht="256.5">
      <c r="A142" s="24" t="s">
        <v>656</v>
      </c>
      <c r="B142" s="25" t="s">
        <v>657</v>
      </c>
      <c r="C142" s="26" t="s">
        <v>501</v>
      </c>
      <c r="D142" s="27" t="s">
        <v>658</v>
      </c>
      <c r="E142" s="27" t="s">
        <v>659</v>
      </c>
      <c r="F142" s="27" t="s">
        <v>660</v>
      </c>
      <c r="G142" s="27" t="s">
        <v>488</v>
      </c>
      <c r="H142" s="27" t="s">
        <v>661</v>
      </c>
      <c r="I142" s="27" t="s">
        <v>132</v>
      </c>
      <c r="J142" s="27" t="s">
        <v>662</v>
      </c>
      <c r="K142" s="27" t="s">
        <v>663</v>
      </c>
      <c r="L142" s="27" t="s">
        <v>664</v>
      </c>
      <c r="M142" s="27" t="s">
        <v>665</v>
      </c>
      <c r="N142" s="27" t="s">
        <v>666</v>
      </c>
      <c r="O142" s="27" t="s">
        <v>667</v>
      </c>
    </row>
    <row r="143" spans="1:15" ht="28.5">
      <c r="A143" s="28"/>
      <c r="B143" s="29" t="s">
        <v>668</v>
      </c>
      <c r="C143" s="30"/>
      <c r="D143" s="31" t="s">
        <v>484</v>
      </c>
      <c r="E143" s="32"/>
      <c r="F143" s="32"/>
      <c r="G143" s="31" t="s">
        <v>134</v>
      </c>
      <c r="H143" s="32"/>
      <c r="I143" s="32"/>
      <c r="J143" s="32"/>
      <c r="K143" s="31" t="s">
        <v>484</v>
      </c>
      <c r="L143" s="31" t="s">
        <v>669</v>
      </c>
      <c r="M143" s="32"/>
      <c r="N143" s="32"/>
      <c r="O143" s="32"/>
    </row>
    <row r="144" spans="1:15" ht="28.5">
      <c r="A144" s="28"/>
      <c r="B144" s="29" t="s">
        <v>670</v>
      </c>
      <c r="C144" s="30"/>
      <c r="D144" s="31" t="s">
        <v>487</v>
      </c>
      <c r="E144" s="32"/>
      <c r="F144" s="32"/>
      <c r="G144" s="31" t="s">
        <v>477</v>
      </c>
      <c r="H144" s="32"/>
      <c r="I144" s="32"/>
      <c r="J144" s="32"/>
      <c r="K144" s="31" t="s">
        <v>487</v>
      </c>
      <c r="L144" s="31" t="s">
        <v>671</v>
      </c>
      <c r="M144" s="32"/>
      <c r="N144" s="32"/>
      <c r="O144" s="32"/>
    </row>
    <row r="145" spans="1:15" ht="14.25">
      <c r="A145" s="28"/>
      <c r="B145" s="29" t="s">
        <v>61</v>
      </c>
      <c r="C145" s="30"/>
      <c r="D145" s="32"/>
      <c r="E145" s="32"/>
      <c r="F145" s="32"/>
      <c r="G145" s="31" t="s">
        <v>203</v>
      </c>
      <c r="H145" s="32"/>
      <c r="I145" s="32"/>
      <c r="J145" s="32"/>
      <c r="K145" s="32"/>
      <c r="L145" s="31" t="s">
        <v>672</v>
      </c>
      <c r="M145" s="32"/>
      <c r="N145" s="32"/>
      <c r="O145" s="32"/>
    </row>
    <row r="146" spans="1:15" ht="128.25">
      <c r="A146" s="24" t="s">
        <v>673</v>
      </c>
      <c r="B146" s="25" t="s">
        <v>674</v>
      </c>
      <c r="C146" s="26" t="s">
        <v>132</v>
      </c>
      <c r="D146" s="27" t="s">
        <v>675</v>
      </c>
      <c r="E146" s="27" t="s">
        <v>676</v>
      </c>
      <c r="F146" s="33"/>
      <c r="G146" s="27" t="s">
        <v>134</v>
      </c>
      <c r="H146" s="27" t="s">
        <v>677</v>
      </c>
      <c r="I146" s="33"/>
      <c r="J146" s="27" t="s">
        <v>678</v>
      </c>
      <c r="K146" s="33"/>
      <c r="L146" s="27" t="s">
        <v>584</v>
      </c>
      <c r="M146" s="27" t="s">
        <v>679</v>
      </c>
      <c r="N146" s="33"/>
      <c r="O146" s="33"/>
    </row>
    <row r="147" spans="1:15" ht="99.75">
      <c r="A147" s="24" t="s">
        <v>680</v>
      </c>
      <c r="B147" s="25" t="s">
        <v>681</v>
      </c>
      <c r="C147" s="26" t="s">
        <v>682</v>
      </c>
      <c r="D147" s="27" t="s">
        <v>683</v>
      </c>
      <c r="E147" s="27" t="s">
        <v>684</v>
      </c>
      <c r="F147" s="27" t="s">
        <v>685</v>
      </c>
      <c r="G147" s="27" t="s">
        <v>686</v>
      </c>
      <c r="H147" s="27" t="s">
        <v>687</v>
      </c>
      <c r="I147" s="27" t="s">
        <v>688</v>
      </c>
      <c r="J147" s="27" t="s">
        <v>689</v>
      </c>
      <c r="K147" s="27" t="s">
        <v>690</v>
      </c>
      <c r="L147" s="27" t="s">
        <v>691</v>
      </c>
      <c r="M147" s="27" t="s">
        <v>692</v>
      </c>
      <c r="N147" s="27" t="s">
        <v>693</v>
      </c>
      <c r="O147" s="27" t="s">
        <v>694</v>
      </c>
    </row>
    <row r="148" spans="1:15" ht="28.5">
      <c r="A148" s="28"/>
      <c r="B148" s="29" t="s">
        <v>695</v>
      </c>
      <c r="C148" s="30"/>
      <c r="D148" s="31" t="s">
        <v>484</v>
      </c>
      <c r="E148" s="32"/>
      <c r="F148" s="32"/>
      <c r="G148" s="31" t="s">
        <v>696</v>
      </c>
      <c r="H148" s="32"/>
      <c r="I148" s="32"/>
      <c r="J148" s="32"/>
      <c r="K148" s="31" t="s">
        <v>484</v>
      </c>
      <c r="L148" s="31" t="s">
        <v>697</v>
      </c>
      <c r="M148" s="32"/>
      <c r="N148" s="32"/>
      <c r="O148" s="32"/>
    </row>
    <row r="149" spans="1:15" ht="28.5">
      <c r="A149" s="28"/>
      <c r="B149" s="29" t="s">
        <v>698</v>
      </c>
      <c r="C149" s="30"/>
      <c r="D149" s="31" t="s">
        <v>487</v>
      </c>
      <c r="E149" s="32"/>
      <c r="F149" s="32"/>
      <c r="G149" s="31" t="s">
        <v>458</v>
      </c>
      <c r="H149" s="32"/>
      <c r="I149" s="32"/>
      <c r="J149" s="32"/>
      <c r="K149" s="31" t="s">
        <v>487</v>
      </c>
      <c r="L149" s="31" t="s">
        <v>699</v>
      </c>
      <c r="M149" s="32"/>
      <c r="N149" s="32"/>
      <c r="O149" s="32"/>
    </row>
    <row r="150" spans="1:15" ht="14.25">
      <c r="A150" s="28"/>
      <c r="B150" s="29" t="s">
        <v>61</v>
      </c>
      <c r="C150" s="30"/>
      <c r="D150" s="32"/>
      <c r="E150" s="32"/>
      <c r="F150" s="32"/>
      <c r="G150" s="31" t="s">
        <v>249</v>
      </c>
      <c r="H150" s="32"/>
      <c r="I150" s="32"/>
      <c r="J150" s="32"/>
      <c r="K150" s="32"/>
      <c r="L150" s="31" t="s">
        <v>700</v>
      </c>
      <c r="M150" s="32"/>
      <c r="N150" s="32"/>
      <c r="O150" s="32"/>
    </row>
    <row r="151" spans="1:15" ht="71.25">
      <c r="A151" s="24" t="s">
        <v>701</v>
      </c>
      <c r="B151" s="25" t="s">
        <v>702</v>
      </c>
      <c r="C151" s="26" t="s">
        <v>703</v>
      </c>
      <c r="D151" s="27" t="s">
        <v>704</v>
      </c>
      <c r="E151" s="27" t="s">
        <v>705</v>
      </c>
      <c r="F151" s="33"/>
      <c r="G151" s="27" t="s">
        <v>312</v>
      </c>
      <c r="H151" s="27" t="s">
        <v>706</v>
      </c>
      <c r="I151" s="33"/>
      <c r="J151" s="27" t="s">
        <v>707</v>
      </c>
      <c r="K151" s="33"/>
      <c r="L151" s="27" t="s">
        <v>708</v>
      </c>
      <c r="M151" s="27" t="s">
        <v>709</v>
      </c>
      <c r="N151" s="33"/>
      <c r="O151" s="33"/>
    </row>
    <row r="152" spans="1:15" ht="128.25">
      <c r="A152" s="24" t="s">
        <v>710</v>
      </c>
      <c r="B152" s="25" t="s">
        <v>711</v>
      </c>
      <c r="C152" s="26" t="s">
        <v>95</v>
      </c>
      <c r="D152" s="27" t="s">
        <v>712</v>
      </c>
      <c r="E152" s="27" t="s">
        <v>713</v>
      </c>
      <c r="F152" s="33"/>
      <c r="G152" s="27" t="s">
        <v>714</v>
      </c>
      <c r="H152" s="27" t="s">
        <v>715</v>
      </c>
      <c r="I152" s="33"/>
      <c r="J152" s="27" t="s">
        <v>716</v>
      </c>
      <c r="K152" s="33"/>
      <c r="L152" s="27" t="s">
        <v>717</v>
      </c>
      <c r="M152" s="27" t="s">
        <v>718</v>
      </c>
      <c r="N152" s="33"/>
      <c r="O152" s="33"/>
    </row>
    <row r="153" spans="1:15" ht="128.25">
      <c r="A153" s="24" t="s">
        <v>719</v>
      </c>
      <c r="B153" s="25" t="s">
        <v>720</v>
      </c>
      <c r="C153" s="26" t="s">
        <v>506</v>
      </c>
      <c r="D153" s="27" t="s">
        <v>721</v>
      </c>
      <c r="E153" s="27" t="s">
        <v>722</v>
      </c>
      <c r="F153" s="33"/>
      <c r="G153" s="27" t="s">
        <v>723</v>
      </c>
      <c r="H153" s="27" t="s">
        <v>724</v>
      </c>
      <c r="I153" s="33"/>
      <c r="J153" s="27" t="s">
        <v>725</v>
      </c>
      <c r="K153" s="33"/>
      <c r="L153" s="27" t="s">
        <v>726</v>
      </c>
      <c r="M153" s="27" t="s">
        <v>727</v>
      </c>
      <c r="N153" s="33"/>
      <c r="O153" s="33"/>
    </row>
    <row r="154" spans="1:15" ht="71.25">
      <c r="A154" s="24" t="s">
        <v>728</v>
      </c>
      <c r="B154" s="25" t="s">
        <v>729</v>
      </c>
      <c r="C154" s="26" t="s">
        <v>95</v>
      </c>
      <c r="D154" s="27" t="s">
        <v>730</v>
      </c>
      <c r="E154" s="27" t="s">
        <v>731</v>
      </c>
      <c r="F154" s="33"/>
      <c r="G154" s="27" t="s">
        <v>176</v>
      </c>
      <c r="H154" s="27" t="s">
        <v>732</v>
      </c>
      <c r="I154" s="33"/>
      <c r="J154" s="27" t="s">
        <v>733</v>
      </c>
      <c r="K154" s="33"/>
      <c r="L154" s="27" t="s">
        <v>734</v>
      </c>
      <c r="M154" s="27" t="s">
        <v>735</v>
      </c>
      <c r="N154" s="33"/>
      <c r="O154" s="33"/>
    </row>
    <row r="155" spans="1:15" ht="85.5">
      <c r="A155" s="24" t="s">
        <v>736</v>
      </c>
      <c r="B155" s="25" t="s">
        <v>500</v>
      </c>
      <c r="C155" s="26" t="s">
        <v>682</v>
      </c>
      <c r="D155" s="27" t="s">
        <v>502</v>
      </c>
      <c r="E155" s="27" t="s">
        <v>503</v>
      </c>
      <c r="F155" s="27" t="s">
        <v>504</v>
      </c>
      <c r="G155" s="27" t="s">
        <v>737</v>
      </c>
      <c r="H155" s="27" t="s">
        <v>738</v>
      </c>
      <c r="I155" s="27" t="s">
        <v>488</v>
      </c>
      <c r="J155" s="27" t="s">
        <v>507</v>
      </c>
      <c r="K155" s="27" t="s">
        <v>508</v>
      </c>
      <c r="L155" s="27" t="s">
        <v>739</v>
      </c>
      <c r="M155" s="27" t="s">
        <v>740</v>
      </c>
      <c r="N155" s="27" t="s">
        <v>741</v>
      </c>
      <c r="O155" s="27" t="s">
        <v>742</v>
      </c>
    </row>
    <row r="156" spans="1:15" ht="28.5">
      <c r="A156" s="28"/>
      <c r="B156" s="29" t="s">
        <v>743</v>
      </c>
      <c r="C156" s="30"/>
      <c r="D156" s="31" t="s">
        <v>127</v>
      </c>
      <c r="E156" s="32"/>
      <c r="F156" s="32"/>
      <c r="G156" s="31" t="s">
        <v>744</v>
      </c>
      <c r="H156" s="32"/>
      <c r="I156" s="32"/>
      <c r="J156" s="32"/>
      <c r="K156" s="31" t="s">
        <v>127</v>
      </c>
      <c r="L156" s="31" t="s">
        <v>745</v>
      </c>
      <c r="M156" s="32"/>
      <c r="N156" s="32"/>
      <c r="O156" s="32"/>
    </row>
    <row r="157" spans="1:15" ht="28.5">
      <c r="A157" s="28"/>
      <c r="B157" s="29" t="s">
        <v>746</v>
      </c>
      <c r="C157" s="30"/>
      <c r="D157" s="31" t="s">
        <v>131</v>
      </c>
      <c r="E157" s="32"/>
      <c r="F157" s="32"/>
      <c r="G157" s="31" t="s">
        <v>251</v>
      </c>
      <c r="H157" s="32"/>
      <c r="I157" s="32"/>
      <c r="J157" s="32"/>
      <c r="K157" s="31" t="s">
        <v>131</v>
      </c>
      <c r="L157" s="31" t="s">
        <v>747</v>
      </c>
      <c r="M157" s="32"/>
      <c r="N157" s="32"/>
      <c r="O157" s="32"/>
    </row>
    <row r="158" spans="1:15" ht="14.25">
      <c r="A158" s="28"/>
      <c r="B158" s="29" t="s">
        <v>61</v>
      </c>
      <c r="C158" s="30"/>
      <c r="D158" s="32"/>
      <c r="E158" s="32"/>
      <c r="F158" s="32"/>
      <c r="G158" s="31" t="s">
        <v>748</v>
      </c>
      <c r="H158" s="32"/>
      <c r="I158" s="32"/>
      <c r="J158" s="32"/>
      <c r="K158" s="32"/>
      <c r="L158" s="31" t="s">
        <v>749</v>
      </c>
      <c r="M158" s="32"/>
      <c r="N158" s="32"/>
      <c r="O158" s="32"/>
    </row>
    <row r="159" spans="1:15" ht="270.75">
      <c r="A159" s="24" t="s">
        <v>750</v>
      </c>
      <c r="B159" s="25" t="s">
        <v>751</v>
      </c>
      <c r="C159" s="26" t="s">
        <v>199</v>
      </c>
      <c r="D159" s="27" t="s">
        <v>752</v>
      </c>
      <c r="E159" s="27" t="s">
        <v>753</v>
      </c>
      <c r="F159" s="27" t="s">
        <v>754</v>
      </c>
      <c r="G159" s="27" t="s">
        <v>506</v>
      </c>
      <c r="H159" s="27" t="s">
        <v>755</v>
      </c>
      <c r="I159" s="27" t="s">
        <v>147</v>
      </c>
      <c r="J159" s="27" t="s">
        <v>756</v>
      </c>
      <c r="K159" s="27" t="s">
        <v>757</v>
      </c>
      <c r="L159" s="27" t="s">
        <v>758</v>
      </c>
      <c r="M159" s="27" t="s">
        <v>759</v>
      </c>
      <c r="N159" s="27" t="s">
        <v>760</v>
      </c>
      <c r="O159" s="27" t="s">
        <v>380</v>
      </c>
    </row>
    <row r="160" spans="1:15" ht="28.5">
      <c r="A160" s="28"/>
      <c r="B160" s="29" t="s">
        <v>761</v>
      </c>
      <c r="C160" s="30"/>
      <c r="D160" s="31" t="s">
        <v>484</v>
      </c>
      <c r="E160" s="32"/>
      <c r="F160" s="32"/>
      <c r="G160" s="31" t="s">
        <v>95</v>
      </c>
      <c r="H160" s="32"/>
      <c r="I160" s="32"/>
      <c r="J160" s="32"/>
      <c r="K160" s="31" t="s">
        <v>484</v>
      </c>
      <c r="L160" s="31" t="s">
        <v>355</v>
      </c>
      <c r="M160" s="32"/>
      <c r="N160" s="32"/>
      <c r="O160" s="32"/>
    </row>
    <row r="161" spans="1:15" ht="28.5">
      <c r="A161" s="28"/>
      <c r="B161" s="29" t="s">
        <v>762</v>
      </c>
      <c r="C161" s="30"/>
      <c r="D161" s="31" t="s">
        <v>487</v>
      </c>
      <c r="E161" s="32"/>
      <c r="F161" s="32"/>
      <c r="G161" s="31" t="s">
        <v>132</v>
      </c>
      <c r="H161" s="32"/>
      <c r="I161" s="32"/>
      <c r="J161" s="32"/>
      <c r="K161" s="31" t="s">
        <v>487</v>
      </c>
      <c r="L161" s="31" t="s">
        <v>763</v>
      </c>
      <c r="M161" s="32"/>
      <c r="N161" s="32"/>
      <c r="O161" s="32"/>
    </row>
    <row r="162" spans="1:15" ht="14.25">
      <c r="A162" s="28"/>
      <c r="B162" s="29" t="s">
        <v>61</v>
      </c>
      <c r="C162" s="30"/>
      <c r="D162" s="32"/>
      <c r="E162" s="32"/>
      <c r="F162" s="32"/>
      <c r="G162" s="31" t="s">
        <v>764</v>
      </c>
      <c r="H162" s="32"/>
      <c r="I162" s="32"/>
      <c r="J162" s="32"/>
      <c r="K162" s="32"/>
      <c r="L162" s="31" t="s">
        <v>765</v>
      </c>
      <c r="M162" s="32"/>
      <c r="N162" s="32"/>
      <c r="O162" s="32"/>
    </row>
    <row r="163" spans="1:15" ht="42.75">
      <c r="A163" s="53" t="s">
        <v>394</v>
      </c>
      <c r="B163" s="52"/>
      <c r="C163" s="52"/>
      <c r="D163" s="52"/>
      <c r="E163" s="52"/>
      <c r="F163" s="52"/>
      <c r="G163" s="27" t="s">
        <v>766</v>
      </c>
      <c r="H163" s="27" t="s">
        <v>767</v>
      </c>
      <c r="I163" s="27" t="s">
        <v>768</v>
      </c>
      <c r="J163" s="33"/>
      <c r="K163" s="33"/>
      <c r="L163" s="27" t="s">
        <v>769</v>
      </c>
      <c r="M163" s="27" t="s">
        <v>770</v>
      </c>
      <c r="N163" s="27" t="s">
        <v>771</v>
      </c>
      <c r="O163" s="27" t="s">
        <v>772</v>
      </c>
    </row>
    <row r="164" spans="1:15" ht="14.25">
      <c r="A164" s="53" t="s">
        <v>402</v>
      </c>
      <c r="B164" s="52"/>
      <c r="C164" s="52"/>
      <c r="D164" s="52"/>
      <c r="E164" s="52"/>
      <c r="F164" s="52"/>
      <c r="G164" s="33"/>
      <c r="H164" s="33"/>
      <c r="I164" s="33"/>
      <c r="J164" s="33"/>
      <c r="K164" s="33"/>
      <c r="L164" s="33"/>
      <c r="M164" s="33"/>
      <c r="N164" s="33"/>
      <c r="O164" s="33"/>
    </row>
    <row r="165" spans="1:15" ht="28.5">
      <c r="A165" s="53" t="s">
        <v>403</v>
      </c>
      <c r="B165" s="52"/>
      <c r="C165" s="52"/>
      <c r="D165" s="52"/>
      <c r="E165" s="52"/>
      <c r="F165" s="52"/>
      <c r="G165" s="27" t="s">
        <v>773</v>
      </c>
      <c r="H165" s="33"/>
      <c r="I165" s="33"/>
      <c r="J165" s="33"/>
      <c r="K165" s="33"/>
      <c r="L165" s="27" t="s">
        <v>774</v>
      </c>
      <c r="M165" s="33"/>
      <c r="N165" s="33"/>
      <c r="O165" s="33"/>
    </row>
    <row r="166" spans="1:15" ht="28.5">
      <c r="A166" s="53" t="s">
        <v>406</v>
      </c>
      <c r="B166" s="52"/>
      <c r="C166" s="52"/>
      <c r="D166" s="52"/>
      <c r="E166" s="52"/>
      <c r="F166" s="52"/>
      <c r="G166" s="27" t="s">
        <v>775</v>
      </c>
      <c r="H166" s="33"/>
      <c r="I166" s="33"/>
      <c r="J166" s="33"/>
      <c r="K166" s="33"/>
      <c r="L166" s="27" t="s">
        <v>776</v>
      </c>
      <c r="M166" s="33"/>
      <c r="N166" s="33"/>
      <c r="O166" s="33"/>
    </row>
    <row r="167" spans="1:15" ht="28.5">
      <c r="A167" s="53" t="s">
        <v>409</v>
      </c>
      <c r="B167" s="52"/>
      <c r="C167" s="52"/>
      <c r="D167" s="52"/>
      <c r="E167" s="52"/>
      <c r="F167" s="52"/>
      <c r="G167" s="27" t="s">
        <v>777</v>
      </c>
      <c r="H167" s="33"/>
      <c r="I167" s="33"/>
      <c r="J167" s="33"/>
      <c r="K167" s="33"/>
      <c r="L167" s="27" t="s">
        <v>778</v>
      </c>
      <c r="M167" s="33"/>
      <c r="N167" s="33"/>
      <c r="O167" s="33"/>
    </row>
    <row r="168" spans="1:15" ht="30">
      <c r="A168" s="54" t="s">
        <v>414</v>
      </c>
      <c r="B168" s="55"/>
      <c r="C168" s="55"/>
      <c r="D168" s="55"/>
      <c r="E168" s="55"/>
      <c r="F168" s="55"/>
      <c r="G168" s="34" t="s">
        <v>779</v>
      </c>
      <c r="H168" s="35"/>
      <c r="I168" s="35"/>
      <c r="J168" s="35"/>
      <c r="K168" s="35"/>
      <c r="L168" s="34" t="s">
        <v>780</v>
      </c>
      <c r="M168" s="35"/>
      <c r="N168" s="35"/>
      <c r="O168" s="35"/>
    </row>
    <row r="169" spans="1:15" ht="30">
      <c r="A169" s="54" t="s">
        <v>417</v>
      </c>
      <c r="B169" s="55"/>
      <c r="C169" s="55"/>
      <c r="D169" s="55"/>
      <c r="E169" s="55"/>
      <c r="F169" s="55"/>
      <c r="G169" s="34" t="s">
        <v>781</v>
      </c>
      <c r="H169" s="35"/>
      <c r="I169" s="35"/>
      <c r="J169" s="35"/>
      <c r="K169" s="35"/>
      <c r="L169" s="34" t="s">
        <v>782</v>
      </c>
      <c r="M169" s="35"/>
      <c r="N169" s="35"/>
      <c r="O169" s="35"/>
    </row>
    <row r="170" spans="1:15" ht="15">
      <c r="A170" s="54" t="s">
        <v>783</v>
      </c>
      <c r="B170" s="55"/>
      <c r="C170" s="55"/>
      <c r="D170" s="55"/>
      <c r="E170" s="55"/>
      <c r="F170" s="55"/>
      <c r="G170" s="35"/>
      <c r="H170" s="35"/>
      <c r="I170" s="35"/>
      <c r="J170" s="35"/>
      <c r="K170" s="35"/>
      <c r="L170" s="35"/>
      <c r="M170" s="35"/>
      <c r="N170" s="35"/>
      <c r="O170" s="35"/>
    </row>
    <row r="171" spans="1:15" ht="28.5">
      <c r="A171" s="53" t="s">
        <v>784</v>
      </c>
      <c r="B171" s="52"/>
      <c r="C171" s="52"/>
      <c r="D171" s="52"/>
      <c r="E171" s="52"/>
      <c r="F171" s="52"/>
      <c r="G171" s="27" t="s">
        <v>785</v>
      </c>
      <c r="H171" s="33"/>
      <c r="I171" s="33"/>
      <c r="J171" s="33"/>
      <c r="K171" s="33"/>
      <c r="L171" s="27" t="s">
        <v>786</v>
      </c>
      <c r="M171" s="33"/>
      <c r="N171" s="33"/>
      <c r="O171" s="33"/>
    </row>
    <row r="172" spans="1:15" ht="28.5">
      <c r="A172" s="53" t="s">
        <v>421</v>
      </c>
      <c r="B172" s="52"/>
      <c r="C172" s="52"/>
      <c r="D172" s="52"/>
      <c r="E172" s="52"/>
      <c r="F172" s="52"/>
      <c r="G172" s="27" t="s">
        <v>787</v>
      </c>
      <c r="H172" s="33"/>
      <c r="I172" s="33"/>
      <c r="J172" s="33"/>
      <c r="K172" s="33"/>
      <c r="L172" s="27" t="s">
        <v>788</v>
      </c>
      <c r="M172" s="33"/>
      <c r="N172" s="33"/>
      <c r="O172" s="33"/>
    </row>
    <row r="173" spans="1:15" ht="28.5">
      <c r="A173" s="53" t="s">
        <v>425</v>
      </c>
      <c r="B173" s="52"/>
      <c r="C173" s="52"/>
      <c r="D173" s="52"/>
      <c r="E173" s="52"/>
      <c r="F173" s="52"/>
      <c r="G173" s="27" t="s">
        <v>789</v>
      </c>
      <c r="H173" s="33"/>
      <c r="I173" s="33"/>
      <c r="J173" s="33"/>
      <c r="K173" s="33"/>
      <c r="L173" s="27" t="s">
        <v>790</v>
      </c>
      <c r="M173" s="33"/>
      <c r="N173" s="33"/>
      <c r="O173" s="27" t="s">
        <v>772</v>
      </c>
    </row>
    <row r="174" spans="1:15" ht="30">
      <c r="A174" s="54" t="s">
        <v>791</v>
      </c>
      <c r="B174" s="55"/>
      <c r="C174" s="55"/>
      <c r="D174" s="55"/>
      <c r="E174" s="55"/>
      <c r="F174" s="55"/>
      <c r="G174" s="34" t="s">
        <v>792</v>
      </c>
      <c r="H174" s="35"/>
      <c r="I174" s="35"/>
      <c r="J174" s="35"/>
      <c r="K174" s="35"/>
      <c r="L174" s="34" t="s">
        <v>793</v>
      </c>
      <c r="M174" s="35"/>
      <c r="N174" s="35"/>
      <c r="O174" s="34" t="s">
        <v>772</v>
      </c>
    </row>
    <row r="175" spans="1:15" ht="14.25">
      <c r="A175" s="56" t="s">
        <v>794</v>
      </c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</row>
    <row r="176" spans="1:15" ht="128.25">
      <c r="A176" s="24" t="s">
        <v>795</v>
      </c>
      <c r="B176" s="25" t="s">
        <v>796</v>
      </c>
      <c r="C176" s="26" t="s">
        <v>797</v>
      </c>
      <c r="D176" s="27" t="s">
        <v>798</v>
      </c>
      <c r="E176" s="27" t="s">
        <v>799</v>
      </c>
      <c r="F176" s="27" t="s">
        <v>800</v>
      </c>
      <c r="G176" s="27" t="s">
        <v>545</v>
      </c>
      <c r="H176" s="27" t="s">
        <v>801</v>
      </c>
      <c r="I176" s="27" t="s">
        <v>40</v>
      </c>
      <c r="J176" s="27" t="s">
        <v>802</v>
      </c>
      <c r="K176" s="27" t="s">
        <v>262</v>
      </c>
      <c r="L176" s="27" t="s">
        <v>803</v>
      </c>
      <c r="M176" s="27" t="s">
        <v>804</v>
      </c>
      <c r="N176" s="27" t="s">
        <v>805</v>
      </c>
      <c r="O176" s="27" t="s">
        <v>806</v>
      </c>
    </row>
    <row r="177" spans="1:15" ht="28.5">
      <c r="A177" s="28"/>
      <c r="B177" s="29" t="s">
        <v>807</v>
      </c>
      <c r="C177" s="30"/>
      <c r="D177" s="31" t="s">
        <v>54</v>
      </c>
      <c r="E177" s="32"/>
      <c r="F177" s="32"/>
      <c r="G177" s="31" t="s">
        <v>555</v>
      </c>
      <c r="H177" s="32"/>
      <c r="I177" s="32"/>
      <c r="J177" s="32"/>
      <c r="K177" s="31" t="s">
        <v>54</v>
      </c>
      <c r="L177" s="31" t="s">
        <v>808</v>
      </c>
      <c r="M177" s="32"/>
      <c r="N177" s="32"/>
      <c r="O177" s="32"/>
    </row>
    <row r="178" spans="1:15" ht="28.5">
      <c r="A178" s="28"/>
      <c r="B178" s="29" t="s">
        <v>809</v>
      </c>
      <c r="C178" s="30"/>
      <c r="D178" s="31" t="s">
        <v>58</v>
      </c>
      <c r="E178" s="32"/>
      <c r="F178" s="32"/>
      <c r="G178" s="31" t="s">
        <v>352</v>
      </c>
      <c r="H178" s="32"/>
      <c r="I178" s="32"/>
      <c r="J178" s="32"/>
      <c r="K178" s="31" t="s">
        <v>58</v>
      </c>
      <c r="L178" s="31" t="s">
        <v>810</v>
      </c>
      <c r="M178" s="32"/>
      <c r="N178" s="32"/>
      <c r="O178" s="32"/>
    </row>
    <row r="179" spans="1:15" ht="14.25">
      <c r="A179" s="28"/>
      <c r="B179" s="29" t="s">
        <v>61</v>
      </c>
      <c r="C179" s="30"/>
      <c r="D179" s="32"/>
      <c r="E179" s="32"/>
      <c r="F179" s="32"/>
      <c r="G179" s="31" t="s">
        <v>44</v>
      </c>
      <c r="H179" s="32"/>
      <c r="I179" s="32"/>
      <c r="J179" s="32"/>
      <c r="K179" s="32"/>
      <c r="L179" s="31" t="s">
        <v>811</v>
      </c>
      <c r="M179" s="32"/>
      <c r="N179" s="32"/>
      <c r="O179" s="32"/>
    </row>
    <row r="180" spans="1:15" ht="71.25">
      <c r="A180" s="24" t="s">
        <v>812</v>
      </c>
      <c r="B180" s="25" t="s">
        <v>813</v>
      </c>
      <c r="C180" s="26" t="s">
        <v>371</v>
      </c>
      <c r="D180" s="27" t="s">
        <v>814</v>
      </c>
      <c r="E180" s="27" t="s">
        <v>815</v>
      </c>
      <c r="F180" s="33"/>
      <c r="G180" s="27" t="s">
        <v>384</v>
      </c>
      <c r="H180" s="27" t="s">
        <v>816</v>
      </c>
      <c r="I180" s="33"/>
      <c r="J180" s="27" t="s">
        <v>817</v>
      </c>
      <c r="K180" s="33"/>
      <c r="L180" s="27" t="s">
        <v>818</v>
      </c>
      <c r="M180" s="27" t="s">
        <v>819</v>
      </c>
      <c r="N180" s="33"/>
      <c r="O180" s="33"/>
    </row>
    <row r="181" spans="1:15" ht="85.5">
      <c r="A181" s="24" t="s">
        <v>413</v>
      </c>
      <c r="B181" s="25" t="s">
        <v>820</v>
      </c>
      <c r="C181" s="26" t="s">
        <v>352</v>
      </c>
      <c r="D181" s="27" t="s">
        <v>821</v>
      </c>
      <c r="E181" s="27" t="s">
        <v>822</v>
      </c>
      <c r="F181" s="33"/>
      <c r="G181" s="27" t="s">
        <v>134</v>
      </c>
      <c r="H181" s="27" t="s">
        <v>677</v>
      </c>
      <c r="I181" s="33"/>
      <c r="J181" s="27" t="s">
        <v>823</v>
      </c>
      <c r="K181" s="33"/>
      <c r="L181" s="27" t="s">
        <v>758</v>
      </c>
      <c r="M181" s="27" t="s">
        <v>824</v>
      </c>
      <c r="N181" s="33"/>
      <c r="O181" s="33"/>
    </row>
    <row r="182" spans="1:15" ht="85.5">
      <c r="A182" s="24" t="s">
        <v>825</v>
      </c>
      <c r="B182" s="25" t="s">
        <v>826</v>
      </c>
      <c r="C182" s="26" t="s">
        <v>352</v>
      </c>
      <c r="D182" s="27" t="s">
        <v>827</v>
      </c>
      <c r="E182" s="27" t="s">
        <v>828</v>
      </c>
      <c r="F182" s="33"/>
      <c r="G182" s="27" t="s">
        <v>829</v>
      </c>
      <c r="H182" s="27" t="s">
        <v>830</v>
      </c>
      <c r="I182" s="33"/>
      <c r="J182" s="27" t="s">
        <v>831</v>
      </c>
      <c r="K182" s="33"/>
      <c r="L182" s="27" t="s">
        <v>832</v>
      </c>
      <c r="M182" s="27" t="s">
        <v>833</v>
      </c>
      <c r="N182" s="33"/>
      <c r="O182" s="33"/>
    </row>
    <row r="183" spans="1:15" ht="85.5">
      <c r="A183" s="24" t="s">
        <v>834</v>
      </c>
      <c r="B183" s="25" t="s">
        <v>835</v>
      </c>
      <c r="C183" s="26" t="s">
        <v>352</v>
      </c>
      <c r="D183" s="27" t="s">
        <v>836</v>
      </c>
      <c r="E183" s="27" t="s">
        <v>837</v>
      </c>
      <c r="F183" s="33"/>
      <c r="G183" s="27" t="s">
        <v>838</v>
      </c>
      <c r="H183" s="27" t="s">
        <v>839</v>
      </c>
      <c r="I183" s="33"/>
      <c r="J183" s="27" t="s">
        <v>840</v>
      </c>
      <c r="K183" s="33"/>
      <c r="L183" s="27" t="s">
        <v>841</v>
      </c>
      <c r="M183" s="27" t="s">
        <v>842</v>
      </c>
      <c r="N183" s="33"/>
      <c r="O183" s="33"/>
    </row>
    <row r="184" spans="1:15" ht="114">
      <c r="A184" s="24" t="s">
        <v>843</v>
      </c>
      <c r="B184" s="25" t="s">
        <v>844</v>
      </c>
      <c r="C184" s="26" t="s">
        <v>845</v>
      </c>
      <c r="D184" s="27" t="s">
        <v>846</v>
      </c>
      <c r="E184" s="27" t="s">
        <v>847</v>
      </c>
      <c r="F184" s="27" t="s">
        <v>848</v>
      </c>
      <c r="G184" s="27" t="s">
        <v>133</v>
      </c>
      <c r="H184" s="27" t="s">
        <v>849</v>
      </c>
      <c r="I184" s="27" t="s">
        <v>547</v>
      </c>
      <c r="J184" s="27" t="s">
        <v>850</v>
      </c>
      <c r="K184" s="27" t="s">
        <v>851</v>
      </c>
      <c r="L184" s="27" t="s">
        <v>852</v>
      </c>
      <c r="M184" s="27" t="s">
        <v>853</v>
      </c>
      <c r="N184" s="27" t="s">
        <v>854</v>
      </c>
      <c r="O184" s="27" t="s">
        <v>855</v>
      </c>
    </row>
    <row r="185" spans="1:15" ht="28.5">
      <c r="A185" s="28"/>
      <c r="B185" s="29" t="s">
        <v>856</v>
      </c>
      <c r="C185" s="30"/>
      <c r="D185" s="31" t="s">
        <v>54</v>
      </c>
      <c r="E185" s="32"/>
      <c r="F185" s="32"/>
      <c r="G185" s="31" t="s">
        <v>528</v>
      </c>
      <c r="H185" s="32"/>
      <c r="I185" s="32"/>
      <c r="J185" s="32"/>
      <c r="K185" s="31" t="s">
        <v>54</v>
      </c>
      <c r="L185" s="31" t="s">
        <v>857</v>
      </c>
      <c r="M185" s="32"/>
      <c r="N185" s="32"/>
      <c r="O185" s="32"/>
    </row>
    <row r="186" spans="1:15" ht="28.5">
      <c r="A186" s="28"/>
      <c r="B186" s="29" t="s">
        <v>858</v>
      </c>
      <c r="C186" s="30"/>
      <c r="D186" s="31" t="s">
        <v>58</v>
      </c>
      <c r="E186" s="32"/>
      <c r="F186" s="32"/>
      <c r="G186" s="31" t="s">
        <v>545</v>
      </c>
      <c r="H186" s="32"/>
      <c r="I186" s="32"/>
      <c r="J186" s="32"/>
      <c r="K186" s="31" t="s">
        <v>58</v>
      </c>
      <c r="L186" s="31" t="s">
        <v>859</v>
      </c>
      <c r="M186" s="32"/>
      <c r="N186" s="32"/>
      <c r="O186" s="32"/>
    </row>
    <row r="187" spans="1:15" ht="14.25">
      <c r="A187" s="28"/>
      <c r="B187" s="29" t="s">
        <v>61</v>
      </c>
      <c r="C187" s="30"/>
      <c r="D187" s="32"/>
      <c r="E187" s="32"/>
      <c r="F187" s="32"/>
      <c r="G187" s="31" t="s">
        <v>860</v>
      </c>
      <c r="H187" s="32"/>
      <c r="I187" s="32"/>
      <c r="J187" s="32"/>
      <c r="K187" s="32"/>
      <c r="L187" s="31" t="s">
        <v>861</v>
      </c>
      <c r="M187" s="32"/>
      <c r="N187" s="32"/>
      <c r="O187" s="32"/>
    </row>
    <row r="188" spans="1:15" ht="99.75">
      <c r="A188" s="24" t="s">
        <v>862</v>
      </c>
      <c r="B188" s="25" t="s">
        <v>863</v>
      </c>
      <c r="C188" s="26" t="s">
        <v>312</v>
      </c>
      <c r="D188" s="27" t="s">
        <v>864</v>
      </c>
      <c r="E188" s="27" t="s">
        <v>865</v>
      </c>
      <c r="F188" s="33"/>
      <c r="G188" s="27" t="s">
        <v>866</v>
      </c>
      <c r="H188" s="27" t="s">
        <v>867</v>
      </c>
      <c r="I188" s="33"/>
      <c r="J188" s="27" t="s">
        <v>868</v>
      </c>
      <c r="K188" s="33"/>
      <c r="L188" s="27" t="s">
        <v>869</v>
      </c>
      <c r="M188" s="27" t="s">
        <v>870</v>
      </c>
      <c r="N188" s="33"/>
      <c r="O188" s="33"/>
    </row>
    <row r="189" spans="1:15" ht="71.25">
      <c r="A189" s="24" t="s">
        <v>871</v>
      </c>
      <c r="B189" s="25" t="s">
        <v>872</v>
      </c>
      <c r="C189" s="26" t="s">
        <v>873</v>
      </c>
      <c r="D189" s="27" t="s">
        <v>874</v>
      </c>
      <c r="E189" s="27" t="s">
        <v>875</v>
      </c>
      <c r="F189" s="27" t="s">
        <v>876</v>
      </c>
      <c r="G189" s="27" t="s">
        <v>877</v>
      </c>
      <c r="H189" s="27" t="s">
        <v>878</v>
      </c>
      <c r="I189" s="27" t="s">
        <v>488</v>
      </c>
      <c r="J189" s="27" t="s">
        <v>879</v>
      </c>
      <c r="K189" s="27" t="s">
        <v>880</v>
      </c>
      <c r="L189" s="27" t="s">
        <v>881</v>
      </c>
      <c r="M189" s="27" t="s">
        <v>882</v>
      </c>
      <c r="N189" s="27" t="s">
        <v>883</v>
      </c>
      <c r="O189" s="27" t="s">
        <v>884</v>
      </c>
    </row>
    <row r="190" spans="1:15" ht="28.5">
      <c r="A190" s="28"/>
      <c r="B190" s="29" t="s">
        <v>885</v>
      </c>
      <c r="C190" s="30"/>
      <c r="D190" s="31" t="s">
        <v>54</v>
      </c>
      <c r="E190" s="32"/>
      <c r="F190" s="32"/>
      <c r="G190" s="31" t="s">
        <v>112</v>
      </c>
      <c r="H190" s="32"/>
      <c r="I190" s="32"/>
      <c r="J190" s="32"/>
      <c r="K190" s="31" t="s">
        <v>54</v>
      </c>
      <c r="L190" s="31" t="s">
        <v>886</v>
      </c>
      <c r="M190" s="32"/>
      <c r="N190" s="32"/>
      <c r="O190" s="32"/>
    </row>
    <row r="191" spans="1:15" ht="28.5">
      <c r="A191" s="28"/>
      <c r="B191" s="29" t="s">
        <v>887</v>
      </c>
      <c r="C191" s="30"/>
      <c r="D191" s="31" t="s">
        <v>58</v>
      </c>
      <c r="E191" s="32"/>
      <c r="F191" s="32"/>
      <c r="G191" s="31" t="s">
        <v>134</v>
      </c>
      <c r="H191" s="32"/>
      <c r="I191" s="32"/>
      <c r="J191" s="32"/>
      <c r="K191" s="31" t="s">
        <v>58</v>
      </c>
      <c r="L191" s="31" t="s">
        <v>888</v>
      </c>
      <c r="M191" s="32"/>
      <c r="N191" s="32"/>
      <c r="O191" s="32"/>
    </row>
    <row r="192" spans="1:15" ht="14.25">
      <c r="A192" s="28"/>
      <c r="B192" s="29" t="s">
        <v>61</v>
      </c>
      <c r="C192" s="30"/>
      <c r="D192" s="32"/>
      <c r="E192" s="32"/>
      <c r="F192" s="32"/>
      <c r="G192" s="31" t="s">
        <v>445</v>
      </c>
      <c r="H192" s="32"/>
      <c r="I192" s="32"/>
      <c r="J192" s="32"/>
      <c r="K192" s="32"/>
      <c r="L192" s="31" t="s">
        <v>889</v>
      </c>
      <c r="M192" s="32"/>
      <c r="N192" s="32"/>
      <c r="O192" s="32"/>
    </row>
    <row r="193" spans="1:15" ht="128.25">
      <c r="A193" s="24" t="s">
        <v>890</v>
      </c>
      <c r="B193" s="25" t="s">
        <v>891</v>
      </c>
      <c r="C193" s="26" t="s">
        <v>352</v>
      </c>
      <c r="D193" s="27" t="s">
        <v>892</v>
      </c>
      <c r="E193" s="27" t="s">
        <v>893</v>
      </c>
      <c r="F193" s="33"/>
      <c r="G193" s="27" t="s">
        <v>894</v>
      </c>
      <c r="H193" s="27" t="s">
        <v>895</v>
      </c>
      <c r="I193" s="33"/>
      <c r="J193" s="27" t="s">
        <v>896</v>
      </c>
      <c r="K193" s="33"/>
      <c r="L193" s="27" t="s">
        <v>897</v>
      </c>
      <c r="M193" s="27" t="s">
        <v>898</v>
      </c>
      <c r="N193" s="33"/>
      <c r="O193" s="33"/>
    </row>
    <row r="194" spans="1:15" ht="99.75">
      <c r="A194" s="24" t="s">
        <v>899</v>
      </c>
      <c r="B194" s="25" t="s">
        <v>900</v>
      </c>
      <c r="C194" s="26" t="s">
        <v>682</v>
      </c>
      <c r="D194" s="27" t="s">
        <v>901</v>
      </c>
      <c r="E194" s="27" t="s">
        <v>902</v>
      </c>
      <c r="F194" s="27" t="s">
        <v>903</v>
      </c>
      <c r="G194" s="27" t="s">
        <v>520</v>
      </c>
      <c r="H194" s="27" t="s">
        <v>904</v>
      </c>
      <c r="I194" s="27" t="s">
        <v>132</v>
      </c>
      <c r="J194" s="27" t="s">
        <v>905</v>
      </c>
      <c r="K194" s="27" t="s">
        <v>663</v>
      </c>
      <c r="L194" s="27" t="s">
        <v>906</v>
      </c>
      <c r="M194" s="27" t="s">
        <v>907</v>
      </c>
      <c r="N194" s="27" t="s">
        <v>908</v>
      </c>
      <c r="O194" s="27" t="s">
        <v>909</v>
      </c>
    </row>
    <row r="195" spans="1:15" ht="28.5">
      <c r="A195" s="28"/>
      <c r="B195" s="29" t="s">
        <v>910</v>
      </c>
      <c r="C195" s="30"/>
      <c r="D195" s="31" t="s">
        <v>54</v>
      </c>
      <c r="E195" s="32"/>
      <c r="F195" s="32"/>
      <c r="G195" s="31" t="s">
        <v>75</v>
      </c>
      <c r="H195" s="32"/>
      <c r="I195" s="32"/>
      <c r="J195" s="32"/>
      <c r="K195" s="31" t="s">
        <v>54</v>
      </c>
      <c r="L195" s="31" t="s">
        <v>911</v>
      </c>
      <c r="M195" s="32"/>
      <c r="N195" s="32"/>
      <c r="O195" s="32"/>
    </row>
    <row r="196" spans="1:15" ht="28.5">
      <c r="A196" s="28"/>
      <c r="B196" s="29" t="s">
        <v>912</v>
      </c>
      <c r="C196" s="30"/>
      <c r="D196" s="31" t="s">
        <v>58</v>
      </c>
      <c r="E196" s="32"/>
      <c r="F196" s="32"/>
      <c r="G196" s="31" t="s">
        <v>147</v>
      </c>
      <c r="H196" s="32"/>
      <c r="I196" s="32"/>
      <c r="J196" s="32"/>
      <c r="K196" s="31" t="s">
        <v>58</v>
      </c>
      <c r="L196" s="31" t="s">
        <v>913</v>
      </c>
      <c r="M196" s="32"/>
      <c r="N196" s="32"/>
      <c r="O196" s="32"/>
    </row>
    <row r="197" spans="1:15" ht="14.25">
      <c r="A197" s="28"/>
      <c r="B197" s="29" t="s">
        <v>61</v>
      </c>
      <c r="C197" s="30"/>
      <c r="D197" s="32"/>
      <c r="E197" s="32"/>
      <c r="F197" s="32"/>
      <c r="G197" s="31" t="s">
        <v>686</v>
      </c>
      <c r="H197" s="32"/>
      <c r="I197" s="32"/>
      <c r="J197" s="32"/>
      <c r="K197" s="32"/>
      <c r="L197" s="31" t="s">
        <v>914</v>
      </c>
      <c r="M197" s="32"/>
      <c r="N197" s="32"/>
      <c r="O197" s="32"/>
    </row>
    <row r="198" spans="1:15" ht="42.75">
      <c r="A198" s="53" t="s">
        <v>394</v>
      </c>
      <c r="B198" s="52"/>
      <c r="C198" s="52"/>
      <c r="D198" s="52"/>
      <c r="E198" s="52"/>
      <c r="F198" s="52"/>
      <c r="G198" s="27" t="s">
        <v>915</v>
      </c>
      <c r="H198" s="27" t="s">
        <v>916</v>
      </c>
      <c r="I198" s="27" t="s">
        <v>917</v>
      </c>
      <c r="J198" s="33"/>
      <c r="K198" s="33"/>
      <c r="L198" s="27" t="s">
        <v>918</v>
      </c>
      <c r="M198" s="27" t="s">
        <v>919</v>
      </c>
      <c r="N198" s="27" t="s">
        <v>920</v>
      </c>
      <c r="O198" s="27" t="s">
        <v>921</v>
      </c>
    </row>
    <row r="199" spans="1:15" ht="14.25">
      <c r="A199" s="53" t="s">
        <v>402</v>
      </c>
      <c r="B199" s="52"/>
      <c r="C199" s="52"/>
      <c r="D199" s="52"/>
      <c r="E199" s="52"/>
      <c r="F199" s="52"/>
      <c r="G199" s="33"/>
      <c r="H199" s="33"/>
      <c r="I199" s="33"/>
      <c r="J199" s="33"/>
      <c r="K199" s="33"/>
      <c r="L199" s="33"/>
      <c r="M199" s="33"/>
      <c r="N199" s="33"/>
      <c r="O199" s="33"/>
    </row>
    <row r="200" spans="1:15" ht="28.5">
      <c r="A200" s="53" t="s">
        <v>403</v>
      </c>
      <c r="B200" s="52"/>
      <c r="C200" s="52"/>
      <c r="D200" s="52"/>
      <c r="E200" s="52"/>
      <c r="F200" s="52"/>
      <c r="G200" s="27" t="s">
        <v>922</v>
      </c>
      <c r="H200" s="33"/>
      <c r="I200" s="33"/>
      <c r="J200" s="33"/>
      <c r="K200" s="33"/>
      <c r="L200" s="27" t="s">
        <v>923</v>
      </c>
      <c r="M200" s="33"/>
      <c r="N200" s="33"/>
      <c r="O200" s="33"/>
    </row>
    <row r="201" spans="1:15" ht="28.5">
      <c r="A201" s="53" t="s">
        <v>406</v>
      </c>
      <c r="B201" s="52"/>
      <c r="C201" s="52"/>
      <c r="D201" s="52"/>
      <c r="E201" s="52"/>
      <c r="F201" s="52"/>
      <c r="G201" s="27" t="s">
        <v>924</v>
      </c>
      <c r="H201" s="33"/>
      <c r="I201" s="33"/>
      <c r="J201" s="33"/>
      <c r="K201" s="33"/>
      <c r="L201" s="27" t="s">
        <v>925</v>
      </c>
      <c r="M201" s="33"/>
      <c r="N201" s="33"/>
      <c r="O201" s="33"/>
    </row>
    <row r="202" spans="1:15" ht="28.5">
      <c r="A202" s="53" t="s">
        <v>409</v>
      </c>
      <c r="B202" s="52"/>
      <c r="C202" s="52"/>
      <c r="D202" s="52"/>
      <c r="E202" s="52"/>
      <c r="F202" s="52"/>
      <c r="G202" s="27" t="s">
        <v>386</v>
      </c>
      <c r="H202" s="33"/>
      <c r="I202" s="33"/>
      <c r="J202" s="33"/>
      <c r="K202" s="33"/>
      <c r="L202" s="27" t="s">
        <v>926</v>
      </c>
      <c r="M202" s="33"/>
      <c r="N202" s="33"/>
      <c r="O202" s="33"/>
    </row>
    <row r="203" spans="1:15" ht="30">
      <c r="A203" s="54" t="s">
        <v>414</v>
      </c>
      <c r="B203" s="55"/>
      <c r="C203" s="55"/>
      <c r="D203" s="55"/>
      <c r="E203" s="55"/>
      <c r="F203" s="55"/>
      <c r="G203" s="34" t="s">
        <v>927</v>
      </c>
      <c r="H203" s="35"/>
      <c r="I203" s="35"/>
      <c r="J203" s="35"/>
      <c r="K203" s="35"/>
      <c r="L203" s="34" t="s">
        <v>928</v>
      </c>
      <c r="M203" s="35"/>
      <c r="N203" s="35"/>
      <c r="O203" s="35"/>
    </row>
    <row r="204" spans="1:15" ht="30">
      <c r="A204" s="54" t="s">
        <v>417</v>
      </c>
      <c r="B204" s="55"/>
      <c r="C204" s="55"/>
      <c r="D204" s="55"/>
      <c r="E204" s="55"/>
      <c r="F204" s="55"/>
      <c r="G204" s="34" t="s">
        <v>795</v>
      </c>
      <c r="H204" s="35"/>
      <c r="I204" s="35"/>
      <c r="J204" s="35"/>
      <c r="K204" s="35"/>
      <c r="L204" s="34" t="s">
        <v>929</v>
      </c>
      <c r="M204" s="35"/>
      <c r="N204" s="35"/>
      <c r="O204" s="35"/>
    </row>
    <row r="205" spans="1:15" ht="15">
      <c r="A205" s="54" t="s">
        <v>930</v>
      </c>
      <c r="B205" s="55"/>
      <c r="C205" s="55"/>
      <c r="D205" s="55"/>
      <c r="E205" s="55"/>
      <c r="F205" s="55"/>
      <c r="G205" s="35"/>
      <c r="H205" s="35"/>
      <c r="I205" s="35"/>
      <c r="J205" s="35"/>
      <c r="K205" s="35"/>
      <c r="L205" s="35"/>
      <c r="M205" s="35"/>
      <c r="N205" s="35"/>
      <c r="O205" s="35"/>
    </row>
    <row r="206" spans="1:15" ht="28.5">
      <c r="A206" s="53" t="s">
        <v>931</v>
      </c>
      <c r="B206" s="52"/>
      <c r="C206" s="52"/>
      <c r="D206" s="52"/>
      <c r="E206" s="52"/>
      <c r="F206" s="52"/>
      <c r="G206" s="27" t="s">
        <v>932</v>
      </c>
      <c r="H206" s="33"/>
      <c r="I206" s="33"/>
      <c r="J206" s="33"/>
      <c r="K206" s="33"/>
      <c r="L206" s="27" t="s">
        <v>933</v>
      </c>
      <c r="M206" s="33"/>
      <c r="N206" s="33"/>
      <c r="O206" s="27" t="s">
        <v>921</v>
      </c>
    </row>
    <row r="207" spans="1:15" ht="28.5">
      <c r="A207" s="53" t="s">
        <v>425</v>
      </c>
      <c r="B207" s="52"/>
      <c r="C207" s="52"/>
      <c r="D207" s="52"/>
      <c r="E207" s="52"/>
      <c r="F207" s="52"/>
      <c r="G207" s="27" t="s">
        <v>932</v>
      </c>
      <c r="H207" s="33"/>
      <c r="I207" s="33"/>
      <c r="J207" s="33"/>
      <c r="K207" s="33"/>
      <c r="L207" s="27" t="s">
        <v>933</v>
      </c>
      <c r="M207" s="33"/>
      <c r="N207" s="33"/>
      <c r="O207" s="27" t="s">
        <v>921</v>
      </c>
    </row>
    <row r="208" spans="1:15" ht="30">
      <c r="A208" s="54" t="s">
        <v>934</v>
      </c>
      <c r="B208" s="55"/>
      <c r="C208" s="55"/>
      <c r="D208" s="55"/>
      <c r="E208" s="55"/>
      <c r="F208" s="55"/>
      <c r="G208" s="34" t="s">
        <v>935</v>
      </c>
      <c r="H208" s="35"/>
      <c r="I208" s="35"/>
      <c r="J208" s="35"/>
      <c r="K208" s="35"/>
      <c r="L208" s="34" t="s">
        <v>936</v>
      </c>
      <c r="M208" s="35"/>
      <c r="N208" s="35"/>
      <c r="O208" s="34" t="s">
        <v>921</v>
      </c>
    </row>
    <row r="209" spans="1:15" ht="42.75">
      <c r="A209" s="53" t="s">
        <v>937</v>
      </c>
      <c r="B209" s="52"/>
      <c r="C209" s="52"/>
      <c r="D209" s="52"/>
      <c r="E209" s="52"/>
      <c r="F209" s="52"/>
      <c r="G209" s="27" t="s">
        <v>938</v>
      </c>
      <c r="H209" s="27" t="s">
        <v>939</v>
      </c>
      <c r="I209" s="27" t="s">
        <v>940</v>
      </c>
      <c r="J209" s="33"/>
      <c r="K209" s="33"/>
      <c r="L209" s="27" t="s">
        <v>941</v>
      </c>
      <c r="M209" s="27" t="s">
        <v>942</v>
      </c>
      <c r="N209" s="27" t="s">
        <v>943</v>
      </c>
      <c r="O209" s="27" t="s">
        <v>944</v>
      </c>
    </row>
    <row r="210" spans="1:15" ht="14.25">
      <c r="A210" s="53" t="s">
        <v>402</v>
      </c>
      <c r="B210" s="52"/>
      <c r="C210" s="52"/>
      <c r="D210" s="52"/>
      <c r="E210" s="52"/>
      <c r="F210" s="52"/>
      <c r="G210" s="33"/>
      <c r="H210" s="33"/>
      <c r="I210" s="33"/>
      <c r="J210" s="33"/>
      <c r="K210" s="33"/>
      <c r="L210" s="33"/>
      <c r="M210" s="33"/>
      <c r="N210" s="33"/>
      <c r="O210" s="33"/>
    </row>
    <row r="211" spans="1:15" ht="28.5">
      <c r="A211" s="53" t="s">
        <v>403</v>
      </c>
      <c r="B211" s="52"/>
      <c r="C211" s="52"/>
      <c r="D211" s="52"/>
      <c r="E211" s="52"/>
      <c r="F211" s="52"/>
      <c r="G211" s="27" t="s">
        <v>945</v>
      </c>
      <c r="H211" s="33"/>
      <c r="I211" s="33"/>
      <c r="J211" s="33"/>
      <c r="K211" s="33"/>
      <c r="L211" s="27" t="s">
        <v>946</v>
      </c>
      <c r="M211" s="33"/>
      <c r="N211" s="33"/>
      <c r="O211" s="33"/>
    </row>
    <row r="212" spans="1:15" ht="28.5">
      <c r="A212" s="53" t="s">
        <v>406</v>
      </c>
      <c r="B212" s="52"/>
      <c r="C212" s="52"/>
      <c r="D212" s="52"/>
      <c r="E212" s="52"/>
      <c r="F212" s="52"/>
      <c r="G212" s="27" t="s">
        <v>947</v>
      </c>
      <c r="H212" s="33"/>
      <c r="I212" s="33"/>
      <c r="J212" s="33"/>
      <c r="K212" s="33"/>
      <c r="L212" s="27" t="s">
        <v>948</v>
      </c>
      <c r="M212" s="33"/>
      <c r="N212" s="33"/>
      <c r="O212" s="33"/>
    </row>
    <row r="213" spans="1:15" ht="28.5">
      <c r="A213" s="53" t="s">
        <v>409</v>
      </c>
      <c r="B213" s="52"/>
      <c r="C213" s="52"/>
      <c r="D213" s="52"/>
      <c r="E213" s="52"/>
      <c r="F213" s="52"/>
      <c r="G213" s="27" t="s">
        <v>949</v>
      </c>
      <c r="H213" s="33"/>
      <c r="I213" s="33"/>
      <c r="J213" s="33"/>
      <c r="K213" s="33"/>
      <c r="L213" s="27" t="s">
        <v>950</v>
      </c>
      <c r="M213" s="33"/>
      <c r="N213" s="33"/>
      <c r="O213" s="33"/>
    </row>
    <row r="214" spans="1:15" ht="28.5">
      <c r="A214" s="53" t="s">
        <v>412</v>
      </c>
      <c r="B214" s="52"/>
      <c r="C214" s="52"/>
      <c r="D214" s="52"/>
      <c r="E214" s="52"/>
      <c r="F214" s="52"/>
      <c r="G214" s="27" t="s">
        <v>413</v>
      </c>
      <c r="H214" s="33"/>
      <c r="I214" s="33"/>
      <c r="J214" s="33"/>
      <c r="K214" s="33"/>
      <c r="L214" s="27" t="s">
        <v>98</v>
      </c>
      <c r="M214" s="33"/>
      <c r="N214" s="33"/>
      <c r="O214" s="33"/>
    </row>
    <row r="215" spans="1:15" ht="30">
      <c r="A215" s="54" t="s">
        <v>414</v>
      </c>
      <c r="B215" s="55"/>
      <c r="C215" s="55"/>
      <c r="D215" s="55"/>
      <c r="E215" s="55"/>
      <c r="F215" s="55"/>
      <c r="G215" s="34" t="s">
        <v>951</v>
      </c>
      <c r="H215" s="35"/>
      <c r="I215" s="35"/>
      <c r="J215" s="35"/>
      <c r="K215" s="35"/>
      <c r="L215" s="34" t="s">
        <v>952</v>
      </c>
      <c r="M215" s="35"/>
      <c r="N215" s="35"/>
      <c r="O215" s="35"/>
    </row>
    <row r="216" spans="1:15" ht="30">
      <c r="A216" s="54" t="s">
        <v>417</v>
      </c>
      <c r="B216" s="55"/>
      <c r="C216" s="55"/>
      <c r="D216" s="55"/>
      <c r="E216" s="55"/>
      <c r="F216" s="55"/>
      <c r="G216" s="34" t="s">
        <v>953</v>
      </c>
      <c r="H216" s="35"/>
      <c r="I216" s="35"/>
      <c r="J216" s="35"/>
      <c r="K216" s="35"/>
      <c r="L216" s="34" t="s">
        <v>954</v>
      </c>
      <c r="M216" s="35"/>
      <c r="N216" s="35"/>
      <c r="O216" s="35"/>
    </row>
    <row r="217" spans="1:15" ht="15">
      <c r="A217" s="54" t="s">
        <v>955</v>
      </c>
      <c r="B217" s="55"/>
      <c r="C217" s="55"/>
      <c r="D217" s="55"/>
      <c r="E217" s="55"/>
      <c r="F217" s="55"/>
      <c r="G217" s="35"/>
      <c r="H217" s="35"/>
      <c r="I217" s="35"/>
      <c r="J217" s="35"/>
      <c r="K217" s="35"/>
      <c r="L217" s="35"/>
      <c r="M217" s="35"/>
      <c r="N217" s="35"/>
      <c r="O217" s="35"/>
    </row>
    <row r="218" spans="1:15" ht="28.5">
      <c r="A218" s="53" t="s">
        <v>784</v>
      </c>
      <c r="B218" s="52"/>
      <c r="C218" s="52"/>
      <c r="D218" s="52"/>
      <c r="E218" s="52"/>
      <c r="F218" s="52"/>
      <c r="G218" s="27" t="s">
        <v>785</v>
      </c>
      <c r="H218" s="33"/>
      <c r="I218" s="33"/>
      <c r="J218" s="33"/>
      <c r="K218" s="33"/>
      <c r="L218" s="27" t="s">
        <v>786</v>
      </c>
      <c r="M218" s="33"/>
      <c r="N218" s="33"/>
      <c r="O218" s="33"/>
    </row>
    <row r="219" spans="1:15" ht="28.5">
      <c r="A219" s="53" t="s">
        <v>421</v>
      </c>
      <c r="B219" s="52"/>
      <c r="C219" s="52"/>
      <c r="D219" s="52"/>
      <c r="E219" s="52"/>
      <c r="F219" s="52"/>
      <c r="G219" s="27" t="s">
        <v>956</v>
      </c>
      <c r="H219" s="33"/>
      <c r="I219" s="33"/>
      <c r="J219" s="33"/>
      <c r="K219" s="33"/>
      <c r="L219" s="27" t="s">
        <v>957</v>
      </c>
      <c r="M219" s="33"/>
      <c r="N219" s="33"/>
      <c r="O219" s="33"/>
    </row>
    <row r="220" spans="1:15" ht="28.5">
      <c r="A220" s="53" t="s">
        <v>424</v>
      </c>
      <c r="B220" s="52"/>
      <c r="C220" s="52"/>
      <c r="D220" s="52"/>
      <c r="E220" s="52"/>
      <c r="F220" s="52"/>
      <c r="G220" s="27" t="s">
        <v>413</v>
      </c>
      <c r="H220" s="33"/>
      <c r="I220" s="33"/>
      <c r="J220" s="33"/>
      <c r="K220" s="33"/>
      <c r="L220" s="27" t="s">
        <v>98</v>
      </c>
      <c r="M220" s="33"/>
      <c r="N220" s="33"/>
      <c r="O220" s="33"/>
    </row>
    <row r="221" spans="1:15" ht="28.5">
      <c r="A221" s="53" t="s">
        <v>425</v>
      </c>
      <c r="B221" s="52"/>
      <c r="C221" s="52"/>
      <c r="D221" s="52"/>
      <c r="E221" s="52"/>
      <c r="F221" s="52"/>
      <c r="G221" s="27" t="s">
        <v>958</v>
      </c>
      <c r="H221" s="33"/>
      <c r="I221" s="33"/>
      <c r="J221" s="33"/>
      <c r="K221" s="33"/>
      <c r="L221" s="27" t="s">
        <v>959</v>
      </c>
      <c r="M221" s="33"/>
      <c r="N221" s="33"/>
      <c r="O221" s="27" t="s">
        <v>944</v>
      </c>
    </row>
    <row r="222" spans="1:15" ht="28.5">
      <c r="A222" s="53" t="s">
        <v>960</v>
      </c>
      <c r="B222" s="52"/>
      <c r="C222" s="52"/>
      <c r="D222" s="52"/>
      <c r="E222" s="52"/>
      <c r="F222" s="52"/>
      <c r="G222" s="27" t="s">
        <v>961</v>
      </c>
      <c r="H222" s="33"/>
      <c r="I222" s="33"/>
      <c r="J222" s="33"/>
      <c r="K222" s="33"/>
      <c r="L222" s="27" t="s">
        <v>962</v>
      </c>
      <c r="M222" s="33"/>
      <c r="N222" s="33"/>
      <c r="O222" s="33"/>
    </row>
    <row r="223" spans="1:15" ht="30">
      <c r="A223" s="54" t="s">
        <v>963</v>
      </c>
      <c r="B223" s="55"/>
      <c r="C223" s="55"/>
      <c r="D223" s="55"/>
      <c r="E223" s="55"/>
      <c r="F223" s="55"/>
      <c r="G223" s="34" t="s">
        <v>964</v>
      </c>
      <c r="H223" s="35"/>
      <c r="I223" s="35"/>
      <c r="J223" s="35"/>
      <c r="K223" s="35"/>
      <c r="L223" s="34" t="s">
        <v>965</v>
      </c>
      <c r="M223" s="35"/>
      <c r="N223" s="35"/>
      <c r="O223" s="34" t="s">
        <v>944</v>
      </c>
    </row>
    <row r="224" spans="1:15" ht="14.25">
      <c r="A224" s="36"/>
      <c r="B224" s="37"/>
      <c r="C224" s="12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</row>
    <row r="225" spans="1:15" ht="14.25">
      <c r="A225" s="36"/>
      <c r="B225" s="37"/>
      <c r="C225" s="12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</row>
    <row r="226" spans="1:15" ht="14.25">
      <c r="A226" s="36"/>
      <c r="B226" s="37"/>
      <c r="C226" s="12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</row>
    <row r="227" spans="1:15" ht="14.25">
      <c r="A227" s="36"/>
      <c r="B227" s="37"/>
      <c r="C227" s="12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</row>
    <row r="228" spans="1:15" ht="14.25">
      <c r="A228" s="17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</row>
    <row r="229" spans="1:15" ht="14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4.25">
      <c r="A230" s="37" t="s">
        <v>966</v>
      </c>
      <c r="B230" s="2"/>
      <c r="C230" s="2"/>
      <c r="D230" s="37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4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4.25">
      <c r="A232" s="37" t="s">
        <v>967</v>
      </c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2"/>
    <row r="236" spans="1:15" ht="12"/>
    <row r="237" spans="1:15" ht="12"/>
    <row r="239" spans="1:15" ht="12"/>
    <row r="241" ht="12"/>
    <row r="244" ht="12"/>
  </sheetData>
  <mergeCells count="85">
    <mergeCell ref="A223:F223"/>
    <mergeCell ref="A218:F218"/>
    <mergeCell ref="A219:F219"/>
    <mergeCell ref="A220:F220"/>
    <mergeCell ref="A221:F221"/>
    <mergeCell ref="A222:F222"/>
    <mergeCell ref="A213:F213"/>
    <mergeCell ref="A214:F214"/>
    <mergeCell ref="A215:F215"/>
    <mergeCell ref="A216:F216"/>
    <mergeCell ref="A217:F217"/>
    <mergeCell ref="A208:F208"/>
    <mergeCell ref="A209:F209"/>
    <mergeCell ref="A210:F210"/>
    <mergeCell ref="A211:F211"/>
    <mergeCell ref="A212:F212"/>
    <mergeCell ref="A203:F203"/>
    <mergeCell ref="A204:F204"/>
    <mergeCell ref="A205:F205"/>
    <mergeCell ref="A206:F206"/>
    <mergeCell ref="A207:F207"/>
    <mergeCell ref="A198:F198"/>
    <mergeCell ref="A199:F199"/>
    <mergeCell ref="A200:F200"/>
    <mergeCell ref="A201:F201"/>
    <mergeCell ref="A202:F202"/>
    <mergeCell ref="A171:F171"/>
    <mergeCell ref="A172:F172"/>
    <mergeCell ref="A173:F173"/>
    <mergeCell ref="A174:F174"/>
    <mergeCell ref="A175:O175"/>
    <mergeCell ref="A166:F166"/>
    <mergeCell ref="A167:F167"/>
    <mergeCell ref="A168:F168"/>
    <mergeCell ref="A169:F169"/>
    <mergeCell ref="A170:F170"/>
    <mergeCell ref="A99:F99"/>
    <mergeCell ref="A100:O100"/>
    <mergeCell ref="A163:F163"/>
    <mergeCell ref="A164:F164"/>
    <mergeCell ref="A165:F165"/>
    <mergeCell ref="A94:F94"/>
    <mergeCell ref="A95:F95"/>
    <mergeCell ref="A96:F96"/>
    <mergeCell ref="A97:F97"/>
    <mergeCell ref="A98:F98"/>
    <mergeCell ref="A89:F89"/>
    <mergeCell ref="A90:F90"/>
    <mergeCell ref="A91:F91"/>
    <mergeCell ref="A92:F92"/>
    <mergeCell ref="A93:F93"/>
    <mergeCell ref="A26:O26"/>
    <mergeCell ref="A27:O27"/>
    <mergeCell ref="A53:O53"/>
    <mergeCell ref="A87:F87"/>
    <mergeCell ref="A88:F88"/>
    <mergeCell ref="J18:K18"/>
    <mergeCell ref="L18:M18"/>
    <mergeCell ref="J19:K19"/>
    <mergeCell ref="L19:M19"/>
    <mergeCell ref="A22:A24"/>
    <mergeCell ref="B22:B24"/>
    <mergeCell ref="C22:C24"/>
    <mergeCell ref="D22:F22"/>
    <mergeCell ref="G22:I22"/>
    <mergeCell ref="J22:K22"/>
    <mergeCell ref="L22:N22"/>
    <mergeCell ref="D23:D24"/>
    <mergeCell ref="G23:G24"/>
    <mergeCell ref="L23:L24"/>
    <mergeCell ref="B15:I15"/>
    <mergeCell ref="J16:K16"/>
    <mergeCell ref="L16:M16"/>
    <mergeCell ref="J17:K17"/>
    <mergeCell ref="L17:M17"/>
    <mergeCell ref="A8:N8"/>
    <mergeCell ref="A10:N10"/>
    <mergeCell ref="A11:N11"/>
    <mergeCell ref="A12:O12"/>
    <mergeCell ref="A13:N13"/>
    <mergeCell ref="A3:E3"/>
    <mergeCell ref="J3:O3"/>
    <mergeCell ref="A4:E4"/>
    <mergeCell ref="J4:O4"/>
    <mergeCell ref="A7:O7"/>
  </mergeCells>
  <pageMargins left="0.23622047901153601" right="0.23622047901153601" top="0.47244095802307101" bottom="0.39370077848434498" header="0.31496062874794001" footer="0.19685038924217199"/>
  <pageSetup paperSize="9" fitToHeight="30000" orientation="landscape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Мои данные</vt:lpstr>
      <vt:lpstr>'Мои данные'!Заголовки_для_печати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Экономист1</dc:creator>
  <cp:lastModifiedBy>Экономист2</cp:lastModifiedBy>
  <cp:lastPrinted>2019-03-21T10:54:00Z</cp:lastPrinted>
  <dcterms:created xsi:type="dcterms:W3CDTF">2003-01-28T12:33:10Z</dcterms:created>
  <dcterms:modified xsi:type="dcterms:W3CDTF">2023-07-14T11:33:30Z</dcterms:modified>
</cp:coreProperties>
</file>