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15" windowWidth="17895" windowHeight="7110"/>
  </bookViews>
  <sheets>
    <sheet name="Мои данные" sheetId="1" r:id="rId1"/>
  </sheets>
  <definedNames>
    <definedName name="_xlnm.Print_Titles" localSheetId="0">'Мои данные'!$25:$25</definedName>
  </definedNames>
  <calcPr calcId="144525"/>
</workbook>
</file>

<file path=xl/calcChain.xml><?xml version="1.0" encoding="utf-8"?>
<calcChain xmlns="http://schemas.openxmlformats.org/spreadsheetml/2006/main">
  <c r="L17" i="1"/>
  <c r="J17"/>
  <c r="L16"/>
  <c r="J16"/>
</calcChain>
</file>

<file path=xl/comments1.xml><?xml version="1.0" encoding="utf-8"?>
<comments xmlns="http://schemas.openxmlformats.org/spreadsheetml/2006/main">
  <authors>
    <author>Соседко А.Н.</author>
    <author>Пользователь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J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200 атрибут 950 текст&gt;  &lt;подпись 200 значение&gt;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J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200 атрибут 950 значение&gt;/</t>
        </r>
      </text>
    </comment>
    <comment ref="A7" authorId="2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10" authorId="3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2" authorId="2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6" authorId="4">
      <text>
        <r>
          <rPr>
            <b/>
            <sz val="8"/>
            <rFont val="Tahoma"/>
            <charset val="204"/>
          </rPr>
          <t>ИтогоБазЦ::=&lt;Итого по расчету&gt;/1000</t>
        </r>
      </text>
    </comment>
    <comment ref="L16" authorId="4">
      <text>
        <r>
          <rPr>
            <b/>
            <sz val="8"/>
            <rFont val="Tahoma"/>
            <charset val="204"/>
          </rPr>
          <t>ИтогоБИМ::=&lt;Итого по расчету&gt;/1000</t>
        </r>
      </text>
    </comment>
    <comment ref="J17" authorId="5">
      <text>
        <r>
          <rPr>
            <b/>
            <sz val="8"/>
            <rFont val="Tahoma"/>
            <charset val="204"/>
          </rPr>
          <t>ИтогоБазЦ::=&lt;Итого ФОТ&gt;/1000</t>
        </r>
      </text>
    </comment>
    <comment ref="L17" authorId="5">
      <text>
        <r>
          <rPr>
            <b/>
            <sz val="8"/>
            <rFont val="Tahoma"/>
            <charset val="204"/>
          </rPr>
          <t>ИтогоБИМ::=&lt;Итого ФОТ&gt;/1000</t>
        </r>
      </text>
    </comment>
    <comment ref="J18" authorId="5">
      <text>
        <r>
          <rPr>
            <b/>
            <sz val="8"/>
            <rFont val="Tahoma"/>
            <charset val="204"/>
          </rPr>
          <t>ИтогоБазЦ::&lt;Итого ТЗ&gt;</t>
        </r>
      </text>
    </comment>
    <comment ref="L18" authorId="5">
      <text>
        <r>
          <rPr>
            <b/>
            <sz val="8"/>
            <rFont val="Tahoma"/>
            <charset val="204"/>
          </rPr>
          <t>ИтогоБИМ::&lt;Итого ТЗ&gt;</t>
        </r>
      </text>
    </comment>
    <comment ref="J19" authorId="5">
      <text>
        <r>
          <rPr>
            <b/>
            <sz val="8"/>
            <rFont val="Tahoma"/>
            <charset val="204"/>
          </rPr>
          <t>ИтогоБазЦ::&lt;Итого ТЗМ&gt;</t>
        </r>
      </text>
    </comment>
    <comment ref="L19" authorId="5">
      <text>
        <r>
          <rPr>
            <b/>
            <sz val="8"/>
            <rFont val="Tahoma"/>
            <charset val="204"/>
          </rPr>
          <t>ИтогоБИМ::&lt;Итого ТЗМ&gt;</t>
        </r>
      </text>
    </comment>
    <comment ref="F20" authorId="6">
      <text>
        <r>
          <rPr>
            <b/>
            <sz val="9"/>
            <rFont val="Tahoma"/>
            <charset val="204"/>
          </rPr>
          <t>Титул::&lt;подпись 102 значение&gt;</t>
        </r>
      </text>
    </comment>
    <comment ref="A25" authorId="2">
      <text>
        <r>
          <rPr>
            <sz val="10"/>
            <rFont val="Tahoma"/>
            <charset val="204"/>
          </rPr>
          <t xml:space="preserve">РесСмета::&lt;Номер позиции по смете&gt;
</t>
        </r>
      </text>
    </comment>
    <comment ref="B25" authorId="2">
      <text>
        <r>
          <rPr>
            <sz val="10"/>
            <rFont val="Tahoma"/>
            <charset val="1"/>
          </rPr>
          <t>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коэффициентов&gt;&lt;Строка задания НР для БИМ&gt;&lt;Строка задания СП для БИМ&gt;</t>
        </r>
      </text>
    </comment>
    <comment ref="C25" authorId="2">
      <text>
        <r>
          <rPr>
            <sz val="10"/>
            <rFont val="Tahoma"/>
            <charset val="1"/>
          </rPr>
          <t>РесСмета::&lt;Количество всего (физ. объем) по позиции&gt;
----------
(&lt;Формула расчета физ. объема&gt;)</t>
        </r>
      </text>
    </comment>
    <comment ref="D25" authorId="7">
      <text>
        <r>
          <rPr>
            <b/>
            <sz val="8"/>
            <rFont val="Tahoma"/>
            <charset val="204"/>
          </rPr>
          <t>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5" authorId="6">
      <text>
        <r>
          <rPr>
            <b/>
            <sz val="9"/>
            <rFont val="Tahoma"/>
            <charset val="204"/>
          </rPr>
          <t>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5" authorId="6">
      <text>
        <r>
          <rPr>
            <b/>
            <sz val="9"/>
            <rFont val="Tahoma"/>
            <charset val="204"/>
          </rPr>
          <t>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5" authorId="6">
      <text>
        <r>
          <rPr>
            <b/>
            <sz val="9"/>
            <rFont val="Tahoma"/>
            <charset val="204"/>
          </rPr>
          <t>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5" authorId="6">
      <text>
        <r>
          <rPr>
            <b/>
            <sz val="9"/>
            <rFont val="Tahoma"/>
            <charset val="204"/>
          </rPr>
          <t>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5" authorId="6">
      <text>
        <r>
          <rPr>
            <b/>
            <sz val="9"/>
            <rFont val="Tahoma"/>
            <charset val="204"/>
          </rPr>
          <t>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5" authorId="5">
      <text>
        <r>
          <rPr>
            <sz val="10"/>
            <rFont val="Tahoma"/>
            <charset val="204"/>
          </rPr>
          <t>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5" authorId="5">
      <text>
        <r>
          <rPr>
            <sz val="10"/>
            <rFont val="Tahoma"/>
            <charset val="204"/>
          </rPr>
          <t>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5" authorId="8">
      <text>
        <r>
          <rPr>
            <sz val="8"/>
            <rFont val="Tahoma"/>
            <charset val="204"/>
          </rPr>
          <t>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5" authorId="2">
      <text>
        <r>
          <rPr>
            <sz val="10"/>
            <rFont val="Tahoma"/>
            <charset val="1"/>
          </rPr>
          <t xml:space="preserve">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5" authorId="9">
      <text>
        <r>
          <rPr>
            <b/>
            <sz val="8"/>
            <rFont val="Tahoma"/>
            <charset val="204"/>
          </rPr>
          <t xml:space="preserve">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O25" authorId="8">
      <text>
        <r>
          <rPr>
            <sz val="8"/>
            <rFont val="Tahoma"/>
            <charset val="204"/>
          </rPr>
          <t>РесСмета::&lt;ТЗ по позиции всего&gt;
----------
&lt;ТЗМ по позиции всего&gt;</t>
        </r>
      </text>
    </comment>
    <comment ref="A110" authorId="4">
      <text>
        <r>
          <rPr>
            <b/>
            <sz val="8"/>
            <rFont val="Tahoma"/>
            <charset val="204"/>
          </rPr>
          <t>Итоги::&lt;Текстовая часть (итоги)&gt;</t>
        </r>
      </text>
    </comment>
    <comment ref="G110" authorId="10">
      <text>
        <r>
          <rPr>
            <b/>
            <sz val="8"/>
            <rFont val="Tahoma"/>
            <charset val="204"/>
          </rPr>
          <t xml:space="preserve">Итоги::&lt;Прямые затраты в базисных ценах (итоги)&gt;
</t>
        </r>
      </text>
    </comment>
    <comment ref="H110" authorId="10">
      <text>
        <r>
          <rPr>
            <b/>
            <sz val="8"/>
            <rFont val="Tahoma"/>
            <charset val="204"/>
          </rPr>
          <t xml:space="preserve">Итоги::&lt;З/п основных рабочих в базисных ценах (итоги)&gt;
&lt;Материалы в базисных ценах (итоги)&gt;
</t>
        </r>
      </text>
    </comment>
    <comment ref="I110" authorId="10">
      <text>
        <r>
          <rPr>
            <b/>
            <sz val="8"/>
            <rFont val="Tahoma"/>
            <charset val="204"/>
          </rPr>
          <t>Итоги::&lt;Эксплуатация машин в базисных ценах (итоги)&gt;
&lt;З/п машинистов в базисных ценах (итоги)&gt;</t>
        </r>
      </text>
    </comment>
    <comment ref="L110" authorId="8">
      <text>
        <r>
          <rPr>
            <sz val="8"/>
            <rFont val="Tahoma"/>
            <charset val="204"/>
          </rPr>
          <t>Итоги::&lt;Прямые затраты (итоги)&gt;</t>
        </r>
      </text>
    </comment>
    <comment ref="M110" authorId="8">
      <text>
        <r>
          <rPr>
            <sz val="8"/>
            <rFont val="Tahoma"/>
            <charset val="204"/>
          </rPr>
          <t>Итоги::&lt;З/п основных рабочих (итоги)&gt;
&lt;Материалы (итоги)&gt;</t>
        </r>
      </text>
    </comment>
    <comment ref="N110" authorId="8">
      <text>
        <r>
          <rPr>
            <sz val="8"/>
            <rFont val="Tahoma"/>
            <charset val="204"/>
          </rPr>
          <t>Итоги::&lt;Эксплуатация машин (итоги)&gt;
&lt;З/п машинистов (итоги)&gt;</t>
        </r>
      </text>
    </comment>
    <comment ref="O110" authorId="8">
      <text>
        <r>
          <rPr>
            <sz val="8"/>
            <rFont val="Tahoma"/>
            <charset val="204"/>
          </rPr>
          <t>Итоги::&lt;Трудозатраты основных рабочих (итоги)&gt;
&lt;Трудозатраты машинистов (итоги)&gt;</t>
        </r>
      </text>
    </comment>
    <comment ref="A112" authorId="8">
      <text>
        <r>
          <rPr>
            <sz val="8"/>
            <rFont val="Tahoma"/>
            <charset val="204"/>
          </rPr>
          <t>Хвост::&lt;Составил&gt;</t>
        </r>
      </text>
    </comment>
    <comment ref="A114" authorId="8">
      <text>
        <r>
          <rPr>
            <sz val="8"/>
            <rFont val="Tahoma"/>
            <charset val="204"/>
          </rPr>
          <t>Хвост::&lt;Проверил&gt;</t>
        </r>
      </text>
    </comment>
  </commentList>
</comments>
</file>

<file path=xl/sharedStrings.xml><?xml version="1.0" encoding="utf-8"?>
<sst xmlns="http://schemas.openxmlformats.org/spreadsheetml/2006/main" count="574" uniqueCount="447">
  <si>
    <t>Форма 4т</t>
  </si>
  <si>
    <t>СОГЛАСОВАНО</t>
  </si>
  <si>
    <t xml:space="preserve">УТВЕРЖДАЮ </t>
  </si>
  <si>
    <t xml:space="preserve">  </t>
  </si>
  <si>
    <t>_________________ //</t>
  </si>
  <si>
    <t>(наименование стройки)</t>
  </si>
  <si>
    <t>(локальный сметный расчет)</t>
  </si>
  <si>
    <t>(наименование работ и затрат, наименование объекта)</t>
  </si>
  <si>
    <t>Базисные цены</t>
  </si>
  <si>
    <t>Текущие цены</t>
  </si>
  <si>
    <t>Сметная стоимость</t>
  </si>
  <si>
    <t>тыс.руб.</t>
  </si>
  <si>
    <t>Средства на оплату труда</t>
  </si>
  <si>
    <t>Сметная трудоемкость</t>
  </si>
  <si>
    <t>39,8</t>
  </si>
  <si>
    <t>чел.час</t>
  </si>
  <si>
    <t>Трудозатраты механизаторов</t>
  </si>
  <si>
    <t>0,85</t>
  </si>
  <si>
    <t>№ п.п.</t>
  </si>
  <si>
    <t>Код норматива,
Наименование,
Единица измерения</t>
  </si>
  <si>
    <t>Объем</t>
  </si>
  <si>
    <t>Базисная стоимость за единицу</t>
  </si>
  <si>
    <t>Базисная стоимость всего</t>
  </si>
  <si>
    <t>Индекс / Цена</t>
  </si>
  <si>
    <t>Текущая стоимость всего</t>
  </si>
  <si>
    <t>Затр. Труда</t>
  </si>
  <si>
    <t xml:space="preserve">Всего </t>
  </si>
  <si>
    <t>Осн. З/п</t>
  </si>
  <si>
    <t xml:space="preserve">Эксп.
</t>
  </si>
  <si>
    <t>Осн. з/п</t>
  </si>
  <si>
    <t>Эксп.</t>
  </si>
  <si>
    <t xml:space="preserve">Рабочих 
ч.-час
</t>
  </si>
  <si>
    <t>Материал</t>
  </si>
  <si>
    <t>В т.ч. з/п</t>
  </si>
  <si>
    <t>Механизаторов</t>
  </si>
  <si>
    <t xml:space="preserve">Раздел 1. </t>
  </si>
  <si>
    <t>Пожарная перегородка</t>
  </si>
  <si>
    <t xml:space="preserve">1
</t>
  </si>
  <si>
    <t xml:space="preserve"> ФЕР09-03-046-03
---------------------------------
Демонтаж перегородок: стальных, консольных, сетчатых
(100 м2) 
---------------------------------
(Приказ от 04.09.2019 № 519/пр табл.2 п.4 Демонтаж (разборка) металлических конструкций ОЗП=0,7; ЭМ=0,7 к расх.; ЗПМ=0,7; МАТ=0 к расх.; ТЗ=0,7; ТЗМ=0,7)</t>
  </si>
  <si>
    <t>0,0715</t>
  </si>
  <si>
    <t>341,4</t>
  </si>
  <si>
    <t>307,16</t>
  </si>
  <si>
    <t>34,24
----------
4,56</t>
  </si>
  <si>
    <t>24</t>
  </si>
  <si>
    <t>22</t>
  </si>
  <si>
    <t>2</t>
  </si>
  <si>
    <t>26,04
----------
9,94</t>
  </si>
  <si>
    <t>10,24
----------
26,04</t>
  </si>
  <si>
    <t>597</t>
  </si>
  <si>
    <t>572</t>
  </si>
  <si>
    <t xml:space="preserve">25
----------
8
</t>
  </si>
  <si>
    <t>2,39
----------
0,03</t>
  </si>
  <si>
    <t>Накладные расходы от ФОТ(580 руб.)</t>
  </si>
  <si>
    <t>93%*0.9</t>
  </si>
  <si>
    <t>18</t>
  </si>
  <si>
    <t>485</t>
  </si>
  <si>
    <t>Сметная прибыль от ФОТ(580 руб.)</t>
  </si>
  <si>
    <t>62%*0.85</t>
  </si>
  <si>
    <t>12</t>
  </si>
  <si>
    <t>306</t>
  </si>
  <si>
    <t>Всего с НР и СП</t>
  </si>
  <si>
    <t>54</t>
  </si>
  <si>
    <t>1388</t>
  </si>
  <si>
    <t xml:space="preserve">2
</t>
  </si>
  <si>
    <t xml:space="preserve"> ФЕР09-04-012-01
---------------------------------
Демонтаж металлических дверных блоков в готовые проемы
(м2) 
---------------------------------
(Приказ от 04.09.2019 № 519/пр табл.2 п.4 Демонтаж (разборка) металлических конструкций ОЗП=0,7; ЭМ=0,7 к расх.; ЗПМ=0,7; МАТ=0 к расх.; ТЗ=0,7; ТЗМ=0,7)</t>
  </si>
  <si>
    <t>1,8</t>
  </si>
  <si>
    <t>26,75</t>
  </si>
  <si>
    <t>16,67</t>
  </si>
  <si>
    <t>10,09
----------
1,38</t>
  </si>
  <si>
    <t>48</t>
  </si>
  <si>
    <t>30</t>
  </si>
  <si>
    <t>18
----------
2</t>
  </si>
  <si>
    <t>26,04
----------
11,16</t>
  </si>
  <si>
    <t>6,85
----------
26,04</t>
  </si>
  <si>
    <t>906</t>
  </si>
  <si>
    <t>782</t>
  </si>
  <si>
    <t xml:space="preserve">124
----------
65
</t>
  </si>
  <si>
    <t>3,02
----------
0,21</t>
  </si>
  <si>
    <t>Накладные расходы от ФОТ(847 руб.)</t>
  </si>
  <si>
    <t>27</t>
  </si>
  <si>
    <t>709</t>
  </si>
  <si>
    <t>Сметная прибыль от ФОТ(847 руб.)</t>
  </si>
  <si>
    <t>17</t>
  </si>
  <si>
    <t>446</t>
  </si>
  <si>
    <t>92</t>
  </si>
  <si>
    <t>2061</t>
  </si>
  <si>
    <t xml:space="preserve">3
</t>
  </si>
  <si>
    <t xml:space="preserve"> ФЕР08-04-001-05
---------------------------------
Установка перегородок из легкобетонных плит: в 1 слой при высоте этажа до 4 м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</si>
  <si>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1742,33</t>
  </si>
  <si>
    <t>971,24
----------
473,85</t>
  </si>
  <si>
    <t>297,24
----------
48,39</t>
  </si>
  <si>
    <t>125</t>
  </si>
  <si>
    <t>69
----------
35</t>
  </si>
  <si>
    <t>21
----------
3</t>
  </si>
  <si>
    <t>26,04
----------
8,06</t>
  </si>
  <si>
    <t>12,3
----------
26,04</t>
  </si>
  <si>
    <t>2343</t>
  </si>
  <si>
    <t xml:space="preserve">1808
----------
274
</t>
  </si>
  <si>
    <t xml:space="preserve">261
----------
90
</t>
  </si>
  <si>
    <t>7,56
----------
0,27</t>
  </si>
  <si>
    <t>Накладные расходы от ФОТ(1898 руб.)</t>
  </si>
  <si>
    <t>110%*0.9</t>
  </si>
  <si>
    <t>71</t>
  </si>
  <si>
    <t>1879</t>
  </si>
  <si>
    <t>Сметная прибыль от ФОТ(1898 руб.)</t>
  </si>
  <si>
    <t>69%*0.85</t>
  </si>
  <si>
    <t>42</t>
  </si>
  <si>
    <t>1113</t>
  </si>
  <si>
    <t>238</t>
  </si>
  <si>
    <t>5335</t>
  </si>
  <si>
    <t xml:space="preserve">4
</t>
  </si>
  <si>
    <t xml:space="preserve"> ФССЦ-05.4.01.03-0021
---------------------------------
Плиты гипсовые толщиной до 100 мм
(м2) </t>
  </si>
  <si>
    <t>6,9355</t>
  </si>
  <si>
    <t>210</t>
  </si>
  <si>
    <t xml:space="preserve">
----------
210</t>
  </si>
  <si>
    <t>1456</t>
  </si>
  <si>
    <t xml:space="preserve">
----------
1456</t>
  </si>
  <si>
    <t xml:space="preserve">
----------
782,66</t>
  </si>
  <si>
    <t>5428</t>
  </si>
  <si>
    <t xml:space="preserve">
----------
5428
</t>
  </si>
  <si>
    <t xml:space="preserve">5
</t>
  </si>
  <si>
    <t xml:space="preserve"> ФЕР15-02-019-03
---------------------------------
Сплошное выравнивание внутренних поверхностей (однослойное оштукатуривание) из сухих растворных смесей толщиной до 10 мм: стен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</si>
  <si>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0,143</t>
  </si>
  <si>
    <t>341,24</t>
  </si>
  <si>
    <t>318,71
----------
1,24</t>
  </si>
  <si>
    <t>21,29
----------
12,6</t>
  </si>
  <si>
    <t>49</t>
  </si>
  <si>
    <t>46</t>
  </si>
  <si>
    <t>3
----------
2</t>
  </si>
  <si>
    <t>26,04
----------
8,62</t>
  </si>
  <si>
    <t>17,03
----------
26,04</t>
  </si>
  <si>
    <t>1240</t>
  </si>
  <si>
    <t xml:space="preserve">1187
----------
1
</t>
  </si>
  <si>
    <t xml:space="preserve">52
----------
47
</t>
  </si>
  <si>
    <t>5,34
----------
0,17</t>
  </si>
  <si>
    <t>Накладные расходы от ФОТ(1234 руб.)</t>
  </si>
  <si>
    <t>100%*0.9</t>
  </si>
  <si>
    <t>43</t>
  </si>
  <si>
    <t>1111</t>
  </si>
  <si>
    <t>Сметная прибыль от ФОТ(1234 руб.)</t>
  </si>
  <si>
    <t>49%*0.85</t>
  </si>
  <si>
    <t>20</t>
  </si>
  <si>
    <t>514</t>
  </si>
  <si>
    <t>112</t>
  </si>
  <si>
    <t>2865</t>
  </si>
  <si>
    <t xml:space="preserve">6
</t>
  </si>
  <si>
    <t xml:space="preserve"> ФССЦ-04.3.02.05-0002
---------------------------------
Смеси сухие штукатурные гипсовые с легким заполнителем и полимерными добавками, класс B3,5 (M50)
(кг) </t>
  </si>
  <si>
    <t>121,55</t>
  </si>
  <si>
    <t>2,07</t>
  </si>
  <si>
    <t xml:space="preserve">
----------
2,07</t>
  </si>
  <si>
    <t>252</t>
  </si>
  <si>
    <t xml:space="preserve">
----------
252</t>
  </si>
  <si>
    <t xml:space="preserve">
----------
9,39</t>
  </si>
  <si>
    <t>1141</t>
  </si>
  <si>
    <t xml:space="preserve">
----------
1141
</t>
  </si>
  <si>
    <t xml:space="preserve">7
</t>
  </si>
  <si>
    <t xml:space="preserve"> ФССЦ-14.4.01.02-0012
---------------------------------
Грунтовка укрепляющая, глубокого проникновения, быстросохнущая, паропроницаемая
(кг) </t>
  </si>
  <si>
    <t>2,86
----------
(0,2*14,3)</t>
  </si>
  <si>
    <t>13,08</t>
  </si>
  <si>
    <t xml:space="preserve">
----------
13,08</t>
  </si>
  <si>
    <t>37</t>
  </si>
  <si>
    <t xml:space="preserve">
----------
37</t>
  </si>
  <si>
    <t xml:space="preserve">
----------
94,01</t>
  </si>
  <si>
    <t>269</t>
  </si>
  <si>
    <t xml:space="preserve">
----------
269
</t>
  </si>
  <si>
    <t xml:space="preserve">8
</t>
  </si>
  <si>
    <t xml:space="preserve"> ФЕР15-04-027-05
---------------------------------
Шпатлевка по  сборным конструкциям: стен, подготовленных под окраску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</si>
  <si>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524,6</t>
  </si>
  <si>
    <t>119,21
----------
402,54</t>
  </si>
  <si>
    <t>2,85
----------
0,61</t>
  </si>
  <si>
    <t>75</t>
  </si>
  <si>
    <t>17
----------
58</t>
  </si>
  <si>
    <t>26,04
----------
6,44</t>
  </si>
  <si>
    <t>7,95
----------
26,04</t>
  </si>
  <si>
    <t>818</t>
  </si>
  <si>
    <t xml:space="preserve">444
----------
371
</t>
  </si>
  <si>
    <t xml:space="preserve">3
----------
2
</t>
  </si>
  <si>
    <t>1,79
----------
0,01</t>
  </si>
  <si>
    <t>Накладные расходы от ФОТ(446 руб.)</t>
  </si>
  <si>
    <t>15</t>
  </si>
  <si>
    <t>401</t>
  </si>
  <si>
    <t>Сметная прибыль от ФОТ(446 руб.)</t>
  </si>
  <si>
    <t>7</t>
  </si>
  <si>
    <t>186</t>
  </si>
  <si>
    <t>97</t>
  </si>
  <si>
    <t>1405</t>
  </si>
  <si>
    <t xml:space="preserve">9
</t>
  </si>
  <si>
    <t xml:space="preserve"> ФЕР15-04-007-03
---------------------------------
Окраска водно-дисперсионными акриловыми составами улучшенная: по сборным конструкциям стен, подготовленным под окраску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</si>
  <si>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460,35</t>
  </si>
  <si>
    <t>333,49
----------
118,3</t>
  </si>
  <si>
    <t>8,56
----------
1,6</t>
  </si>
  <si>
    <t>66</t>
  </si>
  <si>
    <t>48
----------
17</t>
  </si>
  <si>
    <t>1</t>
  </si>
  <si>
    <t>26,04
----------
5,34</t>
  </si>
  <si>
    <t>7,46
----------
26,04</t>
  </si>
  <si>
    <t>1341</t>
  </si>
  <si>
    <t xml:space="preserve">1242
----------
90
</t>
  </si>
  <si>
    <t xml:space="preserve">9
----------
6
</t>
  </si>
  <si>
    <t>5,38
----------
0,02</t>
  </si>
  <si>
    <t>Накладные расходы от ФОТ(1248 руб.)</t>
  </si>
  <si>
    <t>1123</t>
  </si>
  <si>
    <t>Сметная прибыль от ФОТ(1248 руб.)</t>
  </si>
  <si>
    <t>520</t>
  </si>
  <si>
    <t>129</t>
  </si>
  <si>
    <t>2984</t>
  </si>
  <si>
    <t xml:space="preserve">10
</t>
  </si>
  <si>
    <t xml:space="preserve"> ФССЦ-14.3.02.01-0224
---------------------------------
Краска водоэмульсионная для внутренних работ ВАК-25
(т) </t>
  </si>
  <si>
    <t>0,00429</t>
  </si>
  <si>
    <t>22484,66</t>
  </si>
  <si>
    <t xml:space="preserve">
----------
22484,66</t>
  </si>
  <si>
    <t>96</t>
  </si>
  <si>
    <t xml:space="preserve">
----------
96</t>
  </si>
  <si>
    <t xml:space="preserve">
----------
142036</t>
  </si>
  <si>
    <t>609</t>
  </si>
  <si>
    <t xml:space="preserve">
----------
609
</t>
  </si>
  <si>
    <t xml:space="preserve">11
</t>
  </si>
  <si>
    <t>2,86</t>
  </si>
  <si>
    <t xml:space="preserve">12
</t>
  </si>
  <si>
    <t xml:space="preserve"> ФЕРр69-15-1
---------------------------------
Затаривание строительного мусора в мешки
(т) </t>
  </si>
  <si>
    <t>0,115</t>
  </si>
  <si>
    <t>23,81</t>
  </si>
  <si>
    <t>7,41
----------
16,4</t>
  </si>
  <si>
    <t>3</t>
  </si>
  <si>
    <t>1
----------
2</t>
  </si>
  <si>
    <t>26,04
----------
27,21</t>
  </si>
  <si>
    <t>1
----------
26,04</t>
  </si>
  <si>
    <t>74</t>
  </si>
  <si>
    <t xml:space="preserve">22
----------
52
</t>
  </si>
  <si>
    <t>0,12</t>
  </si>
  <si>
    <t>Накладные расходы от ФОТ(22 руб.)</t>
  </si>
  <si>
    <t>92%</t>
  </si>
  <si>
    <t>Сметная прибыль от ФОТ(22 руб.)</t>
  </si>
  <si>
    <t>44%</t>
  </si>
  <si>
    <t>10</t>
  </si>
  <si>
    <t>4</t>
  </si>
  <si>
    <t>104</t>
  </si>
  <si>
    <t>Раздел 2. Короба</t>
  </si>
  <si>
    <t xml:space="preserve">13
</t>
  </si>
  <si>
    <t xml:space="preserve"> ФЕРр55-9-1
---------------------------------
Разборка перегородок из гипсовых плит
(100 м2) </t>
  </si>
  <si>
    <t>0,027</t>
  </si>
  <si>
    <t>1512,73</t>
  </si>
  <si>
    <t>1321,16</t>
  </si>
  <si>
    <t>191,57
----------
38,01</t>
  </si>
  <si>
    <t>41</t>
  </si>
  <si>
    <t>36</t>
  </si>
  <si>
    <t>5
----------
1</t>
  </si>
  <si>
    <t>26,04
----------
1</t>
  </si>
  <si>
    <t>11,19
----------
26,04</t>
  </si>
  <si>
    <t>987</t>
  </si>
  <si>
    <t>929</t>
  </si>
  <si>
    <t xml:space="preserve">58
----------
27
</t>
  </si>
  <si>
    <t>4,57
----------
0,09</t>
  </si>
  <si>
    <t>Накладные расходы от ФОТ(956 руб.)</t>
  </si>
  <si>
    <t>34</t>
  </si>
  <si>
    <t>880</t>
  </si>
  <si>
    <t>Сметная прибыль от ФОТ(956 руб.)</t>
  </si>
  <si>
    <t>49%</t>
  </si>
  <si>
    <t>468</t>
  </si>
  <si>
    <t>93</t>
  </si>
  <si>
    <t>2335</t>
  </si>
  <si>
    <t xml:space="preserve">14
</t>
  </si>
  <si>
    <t xml:space="preserve"> ФЕР10-05-012-01
---------------------------------
Облицовка стен глухих (без проемов) по металлическому одинарному каркасу гипсокартонными листами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</si>
  <si>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2634,98</t>
  </si>
  <si>
    <t>833,19
----------
1797,53</t>
  </si>
  <si>
    <t>4,26
----------
1,76</t>
  </si>
  <si>
    <t>22
----------
49</t>
  </si>
  <si>
    <t>26,04
----------
14,58</t>
  </si>
  <si>
    <t>14,46
----------
26,04</t>
  </si>
  <si>
    <t>1295</t>
  </si>
  <si>
    <t xml:space="preserve">586
----------
707
</t>
  </si>
  <si>
    <t xml:space="preserve">2
----------
1
</t>
  </si>
  <si>
    <t>2,51</t>
  </si>
  <si>
    <t>Накладные расходы от ФОТ(587 руб.)</t>
  </si>
  <si>
    <t>108%*0.9</t>
  </si>
  <si>
    <t>21</t>
  </si>
  <si>
    <t>571</t>
  </si>
  <si>
    <t>Сметная прибыль от ФОТ(587 руб.)</t>
  </si>
  <si>
    <t>55%*0.85</t>
  </si>
  <si>
    <t>274</t>
  </si>
  <si>
    <t>102</t>
  </si>
  <si>
    <t>2140</t>
  </si>
  <si>
    <t xml:space="preserve">15
</t>
  </si>
  <si>
    <t xml:space="preserve"> ФССЦ-01.6.01.02-0003
---------------------------------
Листы гипсокартонные: влагостойкие, КНАУФ, толщиной 10 мм
(м2) </t>
  </si>
  <si>
    <t>2,835</t>
  </si>
  <si>
    <t>14,42</t>
  </si>
  <si>
    <t xml:space="preserve">
----------
14,42</t>
  </si>
  <si>
    <t xml:space="preserve">
----------
41</t>
  </si>
  <si>
    <t xml:space="preserve">
----------
204,98</t>
  </si>
  <si>
    <t>581</t>
  </si>
  <si>
    <t xml:space="preserve">
----------
581
</t>
  </si>
  <si>
    <t xml:space="preserve">16
</t>
  </si>
  <si>
    <t xml:space="preserve"> ФЕР15-04-027-01
---------------------------------
Шпатлевка  стен за 1 раз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</si>
  <si>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384,75</t>
  </si>
  <si>
    <t>119,21
----------
263,52</t>
  </si>
  <si>
    <t>2,03
----------
0,46</t>
  </si>
  <si>
    <t>3
----------
7</t>
  </si>
  <si>
    <t>26,04
----------
5,85</t>
  </si>
  <si>
    <t>8,26
----------
26,04</t>
  </si>
  <si>
    <t>126</t>
  </si>
  <si>
    <t xml:space="preserve">84
----------
42
</t>
  </si>
  <si>
    <t>0,34</t>
  </si>
  <si>
    <t>Накладные расходы от ФОТ(84 руб.)</t>
  </si>
  <si>
    <t>76</t>
  </si>
  <si>
    <t>Сметная прибыль от ФОТ(84 руб.)</t>
  </si>
  <si>
    <t>35</t>
  </si>
  <si>
    <t>14</t>
  </si>
  <si>
    <t>237</t>
  </si>
  <si>
    <t xml:space="preserve">17
</t>
  </si>
  <si>
    <t>9
----------
3</t>
  </si>
  <si>
    <t>253</t>
  </si>
  <si>
    <t xml:space="preserve">234
----------
17
</t>
  </si>
  <si>
    <t>1,02</t>
  </si>
  <si>
    <t>Накладные расходы от ФОТ(235 руб.)</t>
  </si>
  <si>
    <t>8</t>
  </si>
  <si>
    <t>212</t>
  </si>
  <si>
    <t>Сметная прибыль от ФОТ(235 руб.)</t>
  </si>
  <si>
    <t>98</t>
  </si>
  <si>
    <t>563</t>
  </si>
  <si>
    <t xml:space="preserve">18
</t>
  </si>
  <si>
    <t>0,00081</t>
  </si>
  <si>
    <t xml:space="preserve">
----------
18</t>
  </si>
  <si>
    <t>115</t>
  </si>
  <si>
    <t xml:space="preserve">
----------
115
</t>
  </si>
  <si>
    <t xml:space="preserve">19
</t>
  </si>
  <si>
    <t>0,54</t>
  </si>
  <si>
    <t xml:space="preserve">
----------
7</t>
  </si>
  <si>
    <t>51</t>
  </si>
  <si>
    <t xml:space="preserve">
----------
51
</t>
  </si>
  <si>
    <t>Ремонт системы канализации</t>
  </si>
  <si>
    <t xml:space="preserve">20
</t>
  </si>
  <si>
    <t xml:space="preserve"> ФЕР16-04-004-02
---------------------------------
Демонтаж  внутренних трубопроводов канализации из полипропиленовых труб диаметром: 110 мм
(100 м) 
---------------------------------
(Приказ от 04.09.2019 № 519/пр табл.2 п.3 Демонтаж (разборка) систем инженерно-технического обеспечения ОЗП=0,4; ЭМ=0,4 к расх.; ЗПМ=0,4; МАТ=0 к расх.; ТЗ=0,4; ТЗМ=0,4)</t>
  </si>
  <si>
    <t>0,25</t>
  </si>
  <si>
    <t>226,42</t>
  </si>
  <si>
    <t>209,92</t>
  </si>
  <si>
    <t>16,5
----------
2,35</t>
  </si>
  <si>
    <t>57</t>
  </si>
  <si>
    <t>53</t>
  </si>
  <si>
    <t>4
----------
1</t>
  </si>
  <si>
    <t>26,04
----------
15,02</t>
  </si>
  <si>
    <t>10,86
----------
26,04</t>
  </si>
  <si>
    <t>1411</t>
  </si>
  <si>
    <t>1367</t>
  </si>
  <si>
    <t xml:space="preserve">44
----------
15
</t>
  </si>
  <si>
    <t>5,58
----------
0,05</t>
  </si>
  <si>
    <t>Накладные расходы от ФОТ(1382 руб.)</t>
  </si>
  <si>
    <t>121%*0.9</t>
  </si>
  <si>
    <t>59</t>
  </si>
  <si>
    <t>1505</t>
  </si>
  <si>
    <t>Сметная прибыль от ФОТ(1382 руб.)</t>
  </si>
  <si>
    <t>72%*0.85</t>
  </si>
  <si>
    <t>33</t>
  </si>
  <si>
    <t>846</t>
  </si>
  <si>
    <t>149</t>
  </si>
  <si>
    <t>3762</t>
  </si>
  <si>
    <t xml:space="preserve">21
</t>
  </si>
  <si>
    <t xml:space="preserve"> ФЕР17-01-010-02
---------------------------------
Установка люков сантехнических (ревизионных): без механического крепления
(100 шт)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ТЗМ=1,25)</t>
  </si>
  <si>
    <t>0,01</t>
  </si>
  <si>
    <t>1040,99</t>
  </si>
  <si>
    <t>151,56
----------
877,14</t>
  </si>
  <si>
    <t>12,29
----------
2,36</t>
  </si>
  <si>
    <t>2
----------
8</t>
  </si>
  <si>
    <t>26,04
----------
4,83</t>
  </si>
  <si>
    <t>7,54
----------
26,04</t>
  </si>
  <si>
    <t>83</t>
  </si>
  <si>
    <t xml:space="preserve">39
----------
43
</t>
  </si>
  <si>
    <t xml:space="preserve">1
----------
1
</t>
  </si>
  <si>
    <t>0,18</t>
  </si>
  <si>
    <t>Накладные расходы от ФОТ(40 руб.)</t>
  </si>
  <si>
    <t>44</t>
  </si>
  <si>
    <t>Сметная прибыль от ФОТ(40 руб.)</t>
  </si>
  <si>
    <t>13</t>
  </si>
  <si>
    <t>151</t>
  </si>
  <si>
    <t xml:space="preserve">22
</t>
  </si>
  <si>
    <t xml:space="preserve"> ФССЦ-07.2.06.02-0011
---------------------------------
Ревизионный люк 100х100 см
(шт) </t>
  </si>
  <si>
    <t>246,47</t>
  </si>
  <si>
    <t xml:space="preserve">
----------
246,47</t>
  </si>
  <si>
    <t>246</t>
  </si>
  <si>
    <t xml:space="preserve">
----------
246</t>
  </si>
  <si>
    <t xml:space="preserve">
----------
3324,04</t>
  </si>
  <si>
    <t>3324</t>
  </si>
  <si>
    <t xml:space="preserve">
----------
3324
</t>
  </si>
  <si>
    <t>Итого прямые затраты по смете</t>
  </si>
  <si>
    <t xml:space="preserve">2781
</t>
  </si>
  <si>
    <t xml:space="preserve">358
2369
</t>
  </si>
  <si>
    <t>54
9</t>
  </si>
  <si>
    <t>23261</t>
  </si>
  <si>
    <t>9296
13384</t>
  </si>
  <si>
    <t>581
263</t>
  </si>
  <si>
    <t>39,8
0,85</t>
  </si>
  <si>
    <t xml:space="preserve">    В том числе (справочно):</t>
  </si>
  <si>
    <t xml:space="preserve">       фонд оплаты труда (ФОТ)</t>
  </si>
  <si>
    <t xml:space="preserve">367
</t>
  </si>
  <si>
    <t>9559</t>
  </si>
  <si>
    <t xml:space="preserve">       материалы</t>
  </si>
  <si>
    <t xml:space="preserve">2369
</t>
  </si>
  <si>
    <t>13384</t>
  </si>
  <si>
    <t xml:space="preserve">       эксплуатация машин и механизмов</t>
  </si>
  <si>
    <t xml:space="preserve">54
</t>
  </si>
  <si>
    <t>Накладные расходы</t>
  </si>
  <si>
    <t xml:space="preserve">346
</t>
  </si>
  <si>
    <t>9015</t>
  </si>
  <si>
    <t>Сметная прибыль</t>
  </si>
  <si>
    <t xml:space="preserve">184
</t>
  </si>
  <si>
    <t>4839</t>
  </si>
  <si>
    <t>ВСЕГО по смете</t>
  </si>
  <si>
    <t xml:space="preserve">    Строительные металлические конструкции</t>
  </si>
  <si>
    <t xml:space="preserve">145
</t>
  </si>
  <si>
    <t>3449</t>
  </si>
  <si>
    <t>5,41
0,24</t>
  </si>
  <si>
    <t xml:space="preserve">    Конструкции из кирпича и блоков</t>
  </si>
  <si>
    <t xml:space="preserve">1694
</t>
  </si>
  <si>
    <t>10763</t>
  </si>
  <si>
    <t>7,56
0,27</t>
  </si>
  <si>
    <t xml:space="preserve">    Отделочные работы</t>
  </si>
  <si>
    <t xml:space="preserve">824
</t>
  </si>
  <si>
    <t>10506</t>
  </si>
  <si>
    <t>13,87
0,2</t>
  </si>
  <si>
    <t xml:space="preserve">    Прочие ремонтно-строительные работы</t>
  </si>
  <si>
    <t xml:space="preserve">    Перегородки (ремонтно-строительные)</t>
  </si>
  <si>
    <t xml:space="preserve">93
</t>
  </si>
  <si>
    <t>4,57
0,09</t>
  </si>
  <si>
    <t xml:space="preserve">    Деревянные конструкции</t>
  </si>
  <si>
    <t xml:space="preserve">143
</t>
  </si>
  <si>
    <t>2721</t>
  </si>
  <si>
    <t xml:space="preserve">    Сантехнические работы - внутренние (трубопроводы, водопровод, канализация, отопление, газоснабжение, вентиляция и кондиционирование воздуха)</t>
  </si>
  <si>
    <t xml:space="preserve">408
</t>
  </si>
  <si>
    <t>7237</t>
  </si>
  <si>
    <t>5,76
0,05</t>
  </si>
  <si>
    <t xml:space="preserve">    Итого</t>
  </si>
  <si>
    <t xml:space="preserve">3311
</t>
  </si>
  <si>
    <t>37115</t>
  </si>
  <si>
    <t xml:space="preserve">    Компенсация НДС 20%(МАТ+ОБ)</t>
  </si>
  <si>
    <t xml:space="preserve">473,80
</t>
  </si>
  <si>
    <t>2676,80</t>
  </si>
  <si>
    <t xml:space="preserve">    ВСЕГО по смете</t>
  </si>
  <si>
    <t xml:space="preserve">3784,80
</t>
  </si>
  <si>
    <t>39791,80</t>
  </si>
  <si>
    <t xml:space="preserve">Составил: </t>
  </si>
  <si>
    <t xml:space="preserve">Проверил: </t>
  </si>
  <si>
    <t>"___" __________ 2023г.</t>
  </si>
  <si>
    <t>"___" __________ 2023 г.</t>
  </si>
  <si>
    <t>Владимирская область, г.Ковров, ул.Дачная, д.29   ГБУСО ВО "Ковровский специальный дом  интернат для престарелых и инвалидов"</t>
  </si>
  <si>
    <t xml:space="preserve">ЛОКАЛЬНАЯ  СМЕТА №  </t>
  </si>
  <si>
    <t>Основание: ведомость объемов работ, утвержденная заказчиком</t>
  </si>
  <si>
    <t xml:space="preserve">на монтаж  пожарной перегородки, ремонт канализации  для нужд ГБУСО ВО "Ковровский специальный дом интернат для престарелых и инвалидов" </t>
  </si>
  <si>
    <t>Составлен в базисных и текущих ценах по состоянию на 4 квартал 2022г.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</si>
</sst>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9"/>
      <name val="Arial"/>
      <charset val="204"/>
    </font>
    <font>
      <sz val="11"/>
      <name val="Arial"/>
      <charset val="204"/>
    </font>
    <font>
      <b/>
      <sz val="11"/>
      <name val="Arial"/>
      <charset val="204"/>
    </font>
    <font>
      <sz val="11"/>
      <name val="Arial Cyr"/>
      <charset val="204"/>
    </font>
    <font>
      <b/>
      <sz val="12"/>
      <name val="Arial"/>
      <charset val="204"/>
    </font>
    <font>
      <i/>
      <sz val="11"/>
      <name val="Arial"/>
      <charset val="204"/>
    </font>
    <font>
      <b/>
      <sz val="8"/>
      <name val="Tahoma"/>
      <charset val="204"/>
    </font>
    <font>
      <sz val="10"/>
      <name val="Tahoma"/>
      <charset val="204"/>
    </font>
    <font>
      <sz val="8"/>
      <name val="Tahoma"/>
      <charset val="204"/>
    </font>
    <font>
      <b/>
      <sz val="9"/>
      <name val="Tahoma"/>
      <charset val="204"/>
    </font>
    <font>
      <sz val="10"/>
      <name val="Tahoma"/>
      <charset val="1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3"/>
      <name val="Arial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2">
      <alignment horizontal="center"/>
    </xf>
  </cellStyleXfs>
  <cellXfs count="5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left" indent="1"/>
    </xf>
    <xf numFmtId="0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 vertical="top" wrapText="1"/>
    </xf>
    <xf numFmtId="49" fontId="2" fillId="0" borderId="4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left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right" vertical="top" wrapText="1"/>
    </xf>
    <xf numFmtId="49" fontId="6" fillId="0" borderId="4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left" vertical="top" wrapText="1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right" vertical="top" wrapText="1"/>
    </xf>
    <xf numFmtId="0" fontId="6" fillId="0" borderId="5" xfId="0" applyNumberFormat="1" applyFont="1" applyFill="1" applyBorder="1" applyAlignment="1" applyProtection="1">
      <alignment horizontal="right" vertical="top"/>
    </xf>
    <xf numFmtId="0" fontId="2" fillId="0" borderId="5" xfId="0" applyNumberFormat="1" applyFont="1" applyFill="1" applyBorder="1" applyAlignment="1" applyProtection="1">
      <alignment horizontal="right" vertical="top"/>
    </xf>
    <xf numFmtId="0" fontId="3" fillId="0" borderId="5" xfId="0" applyNumberFormat="1" applyFont="1" applyFill="1" applyBorder="1" applyAlignment="1" applyProtection="1">
      <alignment horizontal="right" vertical="top" wrapText="1"/>
    </xf>
    <xf numFmtId="0" fontId="3" fillId="0" borderId="5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1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12" fillId="0" borderId="0" xfId="0" applyFont="1"/>
    <xf numFmtId="0" fontId="13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right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right"/>
    </xf>
    <xf numFmtId="49" fontId="2" fillId="0" borderId="4" xfId="0" applyNumberFormat="1" applyFont="1" applyFill="1" applyBorder="1" applyAlignment="1" applyProtection="1">
      <alignment horizontal="left" vertical="top" wrapText="1"/>
    </xf>
    <xf numFmtId="49" fontId="2" fillId="0" borderId="5" xfId="0" applyNumberFormat="1" applyFont="1" applyFill="1" applyBorder="1" applyAlignment="1" applyProtection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 wrapText="1"/>
    </xf>
    <xf numFmtId="49" fontId="3" fillId="0" borderId="5" xfId="0" applyNumberFormat="1" applyFont="1" applyFill="1" applyBorder="1" applyAlignment="1" applyProtection="1">
      <alignment horizontal="left" vertical="top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2" fillId="0" borderId="3" xfId="0" applyNumberFormat="1" applyFont="1" applyFill="1" applyBorder="1" applyAlignment="1" applyProtection="1">
      <alignment horizontal="left" vertical="top"/>
    </xf>
    <xf numFmtId="49" fontId="6" fillId="0" borderId="4" xfId="0" applyNumberFormat="1" applyFont="1" applyFill="1" applyBorder="1" applyAlignment="1" applyProtection="1">
      <alignment horizontal="left" vertical="top" wrapText="1"/>
    </xf>
    <xf numFmtId="49" fontId="5" fillId="0" borderId="4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1" applyFont="1" applyBorder="1" applyAlignment="1">
      <alignment horizontal="left"/>
    </xf>
    <xf numFmtId="0" fontId="15" fillId="0" borderId="0" xfId="0" applyFont="1" applyAlignment="1">
      <alignment horizontal="center" vertical="top" wrapText="1"/>
    </xf>
    <xf numFmtId="0" fontId="18" fillId="0" borderId="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wrapText="1"/>
    </xf>
    <xf numFmtId="0" fontId="15" fillId="0" borderId="0" xfId="0" applyFont="1" applyAlignment="1">
      <alignment horizontal="center" vertical="top"/>
    </xf>
  </cellXfs>
  <cellStyles count="2">
    <cellStyle name="Обычный" xfId="0" builtinId="0"/>
    <cellStyle name="Титул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6"/>
  <sheetViews>
    <sheetView showGridLines="0" tabSelected="1" zoomScale="80" zoomScaleNormal="80" workbookViewId="0">
      <selection activeCell="Q17" sqref="Q17"/>
    </sheetView>
  </sheetViews>
  <sheetFormatPr defaultColWidth="9.140625" defaultRowHeight="11.25" customHeight="1" outlineLevelRow="1"/>
  <cols>
    <col min="1" max="1" width="8.5703125" style="1" customWidth="1"/>
    <col min="2" max="2" width="34.42578125" style="1" customWidth="1"/>
    <col min="3" max="3" width="11.85546875" style="1" customWidth="1"/>
    <col min="4" max="5" width="12.140625" style="1" customWidth="1"/>
    <col min="6" max="6" width="9.7109375" style="1" customWidth="1"/>
    <col min="7" max="8" width="12.140625" style="1" customWidth="1"/>
    <col min="9" max="9" width="9.7109375" style="1" customWidth="1"/>
    <col min="10" max="13" width="12.140625" style="1" customWidth="1"/>
    <col min="14" max="14" width="9.7109375" style="1" customWidth="1"/>
    <col min="15" max="15" width="14.7109375" style="1" customWidth="1"/>
    <col min="16" max="16384" width="9.140625" style="1"/>
  </cols>
  <sheetData>
    <row r="1" spans="1:15" ht="14.25">
      <c r="A1" s="2"/>
      <c r="B1" s="2"/>
      <c r="C1" s="2"/>
      <c r="D1" s="2"/>
      <c r="E1" s="2"/>
      <c r="F1" s="2"/>
      <c r="G1" s="2"/>
      <c r="H1" s="2"/>
      <c r="I1" s="3"/>
      <c r="J1" s="3"/>
      <c r="K1" s="2"/>
      <c r="L1" s="2"/>
      <c r="M1" s="2"/>
      <c r="N1" s="2" t="s">
        <v>0</v>
      </c>
      <c r="O1" s="2"/>
    </row>
    <row r="2" spans="1:15" ht="15" outlineLevel="1">
      <c r="A2" s="30" t="s">
        <v>1</v>
      </c>
      <c r="B2" s="31"/>
      <c r="C2" s="31"/>
      <c r="D2" s="31"/>
      <c r="E2" s="31"/>
      <c r="F2" s="31"/>
      <c r="G2" s="31"/>
      <c r="H2" s="31"/>
      <c r="I2" s="32"/>
      <c r="J2" s="33" t="s">
        <v>2</v>
      </c>
      <c r="K2" s="31"/>
      <c r="L2" s="31"/>
      <c r="M2" s="31"/>
      <c r="N2" s="31"/>
      <c r="O2" s="31"/>
    </row>
    <row r="3" spans="1:15" ht="14.25" outlineLevel="1">
      <c r="A3" s="54" t="s">
        <v>3</v>
      </c>
      <c r="B3" s="54"/>
      <c r="C3" s="54"/>
      <c r="D3" s="54"/>
      <c r="E3" s="54"/>
      <c r="F3" s="31"/>
      <c r="G3" s="31"/>
      <c r="H3" s="31"/>
      <c r="I3" s="32"/>
      <c r="J3" s="54" t="s">
        <v>3</v>
      </c>
      <c r="K3" s="54"/>
      <c r="L3" s="54"/>
      <c r="M3" s="54"/>
      <c r="N3" s="54"/>
      <c r="O3" s="54"/>
    </row>
    <row r="4" spans="1:15" ht="14.25" customHeight="1" outlineLevel="1">
      <c r="A4" s="54" t="s">
        <v>4</v>
      </c>
      <c r="B4" s="54"/>
      <c r="C4" s="54"/>
      <c r="D4" s="54"/>
      <c r="E4" s="54"/>
      <c r="F4" s="31"/>
      <c r="G4" s="31"/>
      <c r="H4" s="31"/>
      <c r="I4" s="32"/>
      <c r="J4" s="54" t="s">
        <v>4</v>
      </c>
      <c r="K4" s="54"/>
      <c r="L4" s="54"/>
      <c r="M4" s="54"/>
      <c r="N4" s="54"/>
      <c r="O4" s="54"/>
    </row>
    <row r="5" spans="1:15" ht="14.25" outlineLevel="1">
      <c r="A5" s="34" t="s">
        <v>440</v>
      </c>
      <c r="B5" s="31"/>
      <c r="C5" s="31"/>
      <c r="D5" s="31"/>
      <c r="E5" s="31"/>
      <c r="F5" s="31"/>
      <c r="G5" s="31"/>
      <c r="H5" s="31"/>
      <c r="I5" s="32"/>
      <c r="J5" s="31" t="s">
        <v>441</v>
      </c>
      <c r="K5" s="31"/>
      <c r="L5" s="31"/>
      <c r="M5" s="31"/>
      <c r="N5" s="31"/>
      <c r="O5" s="31"/>
    </row>
    <row r="6" spans="1:15" ht="14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27" customHeight="1">
      <c r="A7" s="57" t="s">
        <v>442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ht="12.75" customHeight="1">
      <c r="A8" s="55" t="s">
        <v>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35"/>
    </row>
    <row r="9" spans="1:15" ht="1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5"/>
    </row>
    <row r="10" spans="1:15" ht="16.5" customHeight="1">
      <c r="A10" s="56" t="s">
        <v>443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35"/>
    </row>
    <row r="11" spans="1:15" ht="12.75" customHeight="1">
      <c r="A11" s="55" t="s">
        <v>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35"/>
    </row>
    <row r="12" spans="1:15" ht="27" customHeight="1">
      <c r="A12" s="57" t="s">
        <v>445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12.75">
      <c r="A13" s="58" t="s">
        <v>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35"/>
    </row>
    <row r="14" spans="1:15" ht="12">
      <c r="A14" s="37"/>
      <c r="B14" s="38"/>
      <c r="C14" s="39"/>
      <c r="D14" s="40"/>
      <c r="E14" s="40"/>
      <c r="F14" s="40"/>
      <c r="G14" s="40"/>
      <c r="H14" s="40"/>
      <c r="I14" s="40"/>
      <c r="J14" s="40"/>
      <c r="K14" s="35"/>
      <c r="L14" s="35"/>
      <c r="M14" s="35"/>
      <c r="N14" s="35"/>
      <c r="O14" s="35"/>
    </row>
    <row r="15" spans="1:15" ht="14.25">
      <c r="A15" s="41"/>
      <c r="B15" s="54" t="s">
        <v>444</v>
      </c>
      <c r="C15" s="54"/>
      <c r="D15" s="54"/>
      <c r="E15" s="54"/>
      <c r="F15" s="54"/>
      <c r="G15" s="54"/>
      <c r="H15" s="54"/>
      <c r="I15" s="54"/>
      <c r="J15" s="34"/>
      <c r="K15" s="42" t="s">
        <v>8</v>
      </c>
      <c r="L15" s="31"/>
      <c r="M15" s="42" t="s">
        <v>9</v>
      </c>
      <c r="N15" s="31"/>
      <c r="O15" s="31"/>
    </row>
    <row r="16" spans="1:15" ht="14.25">
      <c r="A16" s="5"/>
      <c r="B16" s="2"/>
      <c r="C16" s="2"/>
      <c r="D16" s="6"/>
      <c r="E16" s="6"/>
      <c r="F16" s="4" t="s">
        <v>10</v>
      </c>
      <c r="G16" s="4"/>
      <c r="H16" s="4"/>
      <c r="I16" s="4"/>
      <c r="J16" s="51">
        <f>3784.8/1000</f>
        <v>3.7848000000000002</v>
      </c>
      <c r="K16" s="52"/>
      <c r="L16" s="51">
        <f>39791.8/1000</f>
        <v>39.791800000000002</v>
      </c>
      <c r="M16" s="52"/>
      <c r="N16" s="7" t="s">
        <v>11</v>
      </c>
      <c r="O16" s="2"/>
    </row>
    <row r="17" spans="1:15" ht="14.25">
      <c r="A17" s="5"/>
      <c r="B17" s="2"/>
      <c r="C17" s="8"/>
      <c r="D17" s="6"/>
      <c r="E17" s="6"/>
      <c r="F17" s="4" t="s">
        <v>12</v>
      </c>
      <c r="G17" s="4"/>
      <c r="H17" s="4"/>
      <c r="I17" s="4"/>
      <c r="J17" s="51">
        <f>367/1000</f>
        <v>0.36699999999999999</v>
      </c>
      <c r="K17" s="52"/>
      <c r="L17" s="51">
        <f>9559/1000</f>
        <v>9.5589999999999993</v>
      </c>
      <c r="M17" s="52"/>
      <c r="N17" s="7" t="s">
        <v>11</v>
      </c>
      <c r="O17" s="2"/>
    </row>
    <row r="18" spans="1:15" ht="14.25">
      <c r="A18" s="5"/>
      <c r="B18" s="2"/>
      <c r="C18" s="2"/>
      <c r="D18" s="6"/>
      <c r="E18" s="6"/>
      <c r="F18" s="4" t="s">
        <v>13</v>
      </c>
      <c r="G18" s="4"/>
      <c r="H18" s="4"/>
      <c r="I18" s="4"/>
      <c r="J18" s="51" t="s">
        <v>14</v>
      </c>
      <c r="K18" s="52"/>
      <c r="L18" s="51" t="s">
        <v>14</v>
      </c>
      <c r="M18" s="52"/>
      <c r="N18" s="7" t="s">
        <v>15</v>
      </c>
      <c r="O18" s="2"/>
    </row>
    <row r="19" spans="1:15" ht="14.25">
      <c r="A19" s="5"/>
      <c r="B19" s="2"/>
      <c r="C19" s="4"/>
      <c r="D19" s="2"/>
      <c r="E19" s="4"/>
      <c r="F19" s="4" t="s">
        <v>16</v>
      </c>
      <c r="G19" s="4"/>
      <c r="H19" s="4"/>
      <c r="I19" s="4"/>
      <c r="J19" s="51" t="s">
        <v>17</v>
      </c>
      <c r="K19" s="52"/>
      <c r="L19" s="51" t="s">
        <v>17</v>
      </c>
      <c r="M19" s="52"/>
      <c r="N19" s="7" t="s">
        <v>15</v>
      </c>
      <c r="O19" s="2"/>
    </row>
    <row r="20" spans="1:15" ht="14.25">
      <c r="A20" s="5"/>
      <c r="B20" s="2"/>
      <c r="C20" s="4"/>
      <c r="D20" s="2"/>
      <c r="E20" s="4"/>
      <c r="F20" s="4" t="s">
        <v>446</v>
      </c>
      <c r="G20" s="4"/>
      <c r="H20" s="4"/>
      <c r="I20" s="4"/>
      <c r="J20" s="4"/>
      <c r="K20" s="2"/>
      <c r="L20" s="2"/>
      <c r="M20" s="2"/>
      <c r="N20" s="2"/>
      <c r="O20" s="2"/>
    </row>
    <row r="21" spans="1:15" ht="14.25">
      <c r="A21" s="5"/>
      <c r="B21" s="9"/>
      <c r="C21" s="10"/>
      <c r="D21" s="11"/>
      <c r="E21" s="11"/>
      <c r="F21" s="11"/>
      <c r="G21" s="11"/>
      <c r="H21" s="11"/>
      <c r="I21" s="11"/>
      <c r="J21" s="11"/>
      <c r="K21" s="2"/>
      <c r="L21" s="2"/>
      <c r="M21" s="2"/>
      <c r="N21" s="2"/>
      <c r="O21" s="2"/>
    </row>
    <row r="22" spans="1:15" ht="21.75" customHeight="1">
      <c r="A22" s="53" t="s">
        <v>18</v>
      </c>
      <c r="B22" s="53" t="s">
        <v>19</v>
      </c>
      <c r="C22" s="53" t="s">
        <v>20</v>
      </c>
      <c r="D22" s="53" t="s">
        <v>21</v>
      </c>
      <c r="E22" s="53"/>
      <c r="F22" s="53"/>
      <c r="G22" s="53" t="s">
        <v>22</v>
      </c>
      <c r="H22" s="53"/>
      <c r="I22" s="53"/>
      <c r="J22" s="53" t="s">
        <v>23</v>
      </c>
      <c r="K22" s="53"/>
      <c r="L22" s="53" t="s">
        <v>24</v>
      </c>
      <c r="M22" s="53"/>
      <c r="N22" s="53"/>
      <c r="O22" s="12" t="s">
        <v>25</v>
      </c>
    </row>
    <row r="23" spans="1:15" ht="33" customHeight="1">
      <c r="A23" s="53"/>
      <c r="B23" s="53"/>
      <c r="C23" s="53"/>
      <c r="D23" s="53" t="s">
        <v>26</v>
      </c>
      <c r="E23" s="12" t="s">
        <v>27</v>
      </c>
      <c r="F23" s="12" t="s">
        <v>28</v>
      </c>
      <c r="G23" s="53" t="s">
        <v>26</v>
      </c>
      <c r="H23" s="12" t="s">
        <v>27</v>
      </c>
      <c r="I23" s="12" t="s">
        <v>28</v>
      </c>
      <c r="J23" s="12" t="s">
        <v>29</v>
      </c>
      <c r="K23" s="12" t="s">
        <v>30</v>
      </c>
      <c r="L23" s="53" t="s">
        <v>26</v>
      </c>
      <c r="M23" s="12" t="s">
        <v>27</v>
      </c>
      <c r="N23" s="12" t="s">
        <v>28</v>
      </c>
      <c r="O23" s="12" t="s">
        <v>31</v>
      </c>
    </row>
    <row r="24" spans="1:15" ht="27.75" customHeight="1">
      <c r="A24" s="53"/>
      <c r="B24" s="53"/>
      <c r="C24" s="53"/>
      <c r="D24" s="53"/>
      <c r="E24" s="12" t="s">
        <v>32</v>
      </c>
      <c r="F24" s="12" t="s">
        <v>33</v>
      </c>
      <c r="G24" s="53"/>
      <c r="H24" s="12" t="s">
        <v>32</v>
      </c>
      <c r="I24" s="12" t="s">
        <v>33</v>
      </c>
      <c r="J24" s="12" t="s">
        <v>32</v>
      </c>
      <c r="K24" s="12" t="s">
        <v>33</v>
      </c>
      <c r="L24" s="53"/>
      <c r="M24" s="12" t="s">
        <v>32</v>
      </c>
      <c r="N24" s="12" t="s">
        <v>33</v>
      </c>
      <c r="O24" s="12" t="s">
        <v>34</v>
      </c>
    </row>
    <row r="25" spans="1:15" s="13" customFormat="1" ht="14.25">
      <c r="A25" s="14">
        <v>1</v>
      </c>
      <c r="B25" s="14">
        <v>2</v>
      </c>
      <c r="C25" s="14">
        <v>3</v>
      </c>
      <c r="D25" s="14">
        <v>4</v>
      </c>
      <c r="E25" s="14">
        <v>5</v>
      </c>
      <c r="F25" s="14">
        <v>6</v>
      </c>
      <c r="G25" s="14">
        <v>7</v>
      </c>
      <c r="H25" s="14">
        <v>8</v>
      </c>
      <c r="I25" s="14">
        <v>9</v>
      </c>
      <c r="J25" s="14">
        <v>10</v>
      </c>
      <c r="K25" s="14">
        <v>11</v>
      </c>
      <c r="L25" s="14">
        <v>12</v>
      </c>
      <c r="M25" s="14">
        <v>13</v>
      </c>
      <c r="N25" s="14">
        <v>14</v>
      </c>
      <c r="O25" s="14">
        <v>15</v>
      </c>
    </row>
    <row r="26" spans="1:15" s="13" customFormat="1" ht="14.25">
      <c r="A26" s="47" t="s">
        <v>35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</row>
    <row r="27" spans="1:15" s="15" customFormat="1" ht="14.25">
      <c r="A27" s="49" t="s">
        <v>36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15" ht="171">
      <c r="A28" s="16" t="s">
        <v>37</v>
      </c>
      <c r="B28" s="17" t="s">
        <v>38</v>
      </c>
      <c r="C28" s="18" t="s">
        <v>39</v>
      </c>
      <c r="D28" s="19" t="s">
        <v>40</v>
      </c>
      <c r="E28" s="19" t="s">
        <v>41</v>
      </c>
      <c r="F28" s="19" t="s">
        <v>42</v>
      </c>
      <c r="G28" s="19" t="s">
        <v>43</v>
      </c>
      <c r="H28" s="19" t="s">
        <v>44</v>
      </c>
      <c r="I28" s="19" t="s">
        <v>45</v>
      </c>
      <c r="J28" s="19" t="s">
        <v>46</v>
      </c>
      <c r="K28" s="19" t="s">
        <v>47</v>
      </c>
      <c r="L28" s="19" t="s">
        <v>48</v>
      </c>
      <c r="M28" s="19" t="s">
        <v>49</v>
      </c>
      <c r="N28" s="19" t="s">
        <v>50</v>
      </c>
      <c r="O28" s="19" t="s">
        <v>51</v>
      </c>
    </row>
    <row r="29" spans="1:15" ht="28.5">
      <c r="A29" s="20"/>
      <c r="B29" s="21" t="s">
        <v>52</v>
      </c>
      <c r="C29" s="22"/>
      <c r="D29" s="23" t="s">
        <v>53</v>
      </c>
      <c r="E29" s="24"/>
      <c r="F29" s="24"/>
      <c r="G29" s="23" t="s">
        <v>54</v>
      </c>
      <c r="H29" s="24"/>
      <c r="I29" s="24"/>
      <c r="J29" s="24"/>
      <c r="K29" s="23" t="s">
        <v>53</v>
      </c>
      <c r="L29" s="23" t="s">
        <v>55</v>
      </c>
      <c r="M29" s="24"/>
      <c r="N29" s="24"/>
      <c r="O29" s="24"/>
    </row>
    <row r="30" spans="1:15" ht="28.5">
      <c r="A30" s="20"/>
      <c r="B30" s="21" t="s">
        <v>56</v>
      </c>
      <c r="C30" s="22"/>
      <c r="D30" s="23" t="s">
        <v>57</v>
      </c>
      <c r="E30" s="24"/>
      <c r="F30" s="24"/>
      <c r="G30" s="23" t="s">
        <v>58</v>
      </c>
      <c r="H30" s="24"/>
      <c r="I30" s="24"/>
      <c r="J30" s="24"/>
      <c r="K30" s="23" t="s">
        <v>57</v>
      </c>
      <c r="L30" s="23" t="s">
        <v>59</v>
      </c>
      <c r="M30" s="24"/>
      <c r="N30" s="24"/>
      <c r="O30" s="24"/>
    </row>
    <row r="31" spans="1:15" ht="14.25">
      <c r="A31" s="20"/>
      <c r="B31" s="21" t="s">
        <v>60</v>
      </c>
      <c r="C31" s="22"/>
      <c r="D31" s="24"/>
      <c r="E31" s="24"/>
      <c r="F31" s="24"/>
      <c r="G31" s="23" t="s">
        <v>61</v>
      </c>
      <c r="H31" s="24"/>
      <c r="I31" s="24"/>
      <c r="J31" s="24"/>
      <c r="K31" s="24"/>
      <c r="L31" s="23" t="s">
        <v>62</v>
      </c>
      <c r="M31" s="24"/>
      <c r="N31" s="24"/>
      <c r="O31" s="24"/>
    </row>
    <row r="32" spans="1:15" ht="185.25">
      <c r="A32" s="16" t="s">
        <v>63</v>
      </c>
      <c r="B32" s="17" t="s">
        <v>64</v>
      </c>
      <c r="C32" s="18" t="s">
        <v>65</v>
      </c>
      <c r="D32" s="19" t="s">
        <v>66</v>
      </c>
      <c r="E32" s="19" t="s">
        <v>67</v>
      </c>
      <c r="F32" s="19" t="s">
        <v>68</v>
      </c>
      <c r="G32" s="19" t="s">
        <v>69</v>
      </c>
      <c r="H32" s="19" t="s">
        <v>70</v>
      </c>
      <c r="I32" s="19" t="s">
        <v>71</v>
      </c>
      <c r="J32" s="19" t="s">
        <v>72</v>
      </c>
      <c r="K32" s="19" t="s">
        <v>73</v>
      </c>
      <c r="L32" s="19" t="s">
        <v>74</v>
      </c>
      <c r="M32" s="19" t="s">
        <v>75</v>
      </c>
      <c r="N32" s="19" t="s">
        <v>76</v>
      </c>
      <c r="O32" s="19" t="s">
        <v>77</v>
      </c>
    </row>
    <row r="33" spans="1:15" ht="28.5">
      <c r="A33" s="20"/>
      <c r="B33" s="21" t="s">
        <v>78</v>
      </c>
      <c r="C33" s="22"/>
      <c r="D33" s="23" t="s">
        <v>53</v>
      </c>
      <c r="E33" s="24"/>
      <c r="F33" s="24"/>
      <c r="G33" s="23" t="s">
        <v>79</v>
      </c>
      <c r="H33" s="24"/>
      <c r="I33" s="24"/>
      <c r="J33" s="24"/>
      <c r="K33" s="23" t="s">
        <v>53</v>
      </c>
      <c r="L33" s="23" t="s">
        <v>80</v>
      </c>
      <c r="M33" s="24"/>
      <c r="N33" s="24"/>
      <c r="O33" s="24"/>
    </row>
    <row r="34" spans="1:15" ht="28.5">
      <c r="A34" s="20"/>
      <c r="B34" s="21" t="s">
        <v>81</v>
      </c>
      <c r="C34" s="22"/>
      <c r="D34" s="23" t="s">
        <v>57</v>
      </c>
      <c r="E34" s="24"/>
      <c r="F34" s="24"/>
      <c r="G34" s="23" t="s">
        <v>82</v>
      </c>
      <c r="H34" s="24"/>
      <c r="I34" s="24"/>
      <c r="J34" s="24"/>
      <c r="K34" s="23" t="s">
        <v>57</v>
      </c>
      <c r="L34" s="23" t="s">
        <v>83</v>
      </c>
      <c r="M34" s="24"/>
      <c r="N34" s="24"/>
      <c r="O34" s="24"/>
    </row>
    <row r="35" spans="1:15" ht="14.25">
      <c r="A35" s="20"/>
      <c r="B35" s="21" t="s">
        <v>60</v>
      </c>
      <c r="C35" s="22"/>
      <c r="D35" s="24"/>
      <c r="E35" s="24"/>
      <c r="F35" s="24"/>
      <c r="G35" s="23" t="s">
        <v>84</v>
      </c>
      <c r="H35" s="24"/>
      <c r="I35" s="24"/>
      <c r="J35" s="24"/>
      <c r="K35" s="24"/>
      <c r="L35" s="23" t="s">
        <v>85</v>
      </c>
      <c r="M35" s="24"/>
      <c r="N35" s="24"/>
      <c r="O35" s="24"/>
    </row>
    <row r="36" spans="1:15" ht="242.25">
      <c r="A36" s="16" t="s">
        <v>86</v>
      </c>
      <c r="B36" s="17" t="s">
        <v>87</v>
      </c>
      <c r="C36" s="18" t="s">
        <v>39</v>
      </c>
      <c r="D36" s="19" t="s">
        <v>88</v>
      </c>
      <c r="E36" s="19" t="s">
        <v>89</v>
      </c>
      <c r="F36" s="19" t="s">
        <v>90</v>
      </c>
      <c r="G36" s="19" t="s">
        <v>91</v>
      </c>
      <c r="H36" s="19" t="s">
        <v>92</v>
      </c>
      <c r="I36" s="19" t="s">
        <v>93</v>
      </c>
      <c r="J36" s="19" t="s">
        <v>94</v>
      </c>
      <c r="K36" s="19" t="s">
        <v>95</v>
      </c>
      <c r="L36" s="19" t="s">
        <v>96</v>
      </c>
      <c r="M36" s="19" t="s">
        <v>97</v>
      </c>
      <c r="N36" s="19" t="s">
        <v>98</v>
      </c>
      <c r="O36" s="19" t="s">
        <v>99</v>
      </c>
    </row>
    <row r="37" spans="1:15" ht="28.5">
      <c r="A37" s="20"/>
      <c r="B37" s="21" t="s">
        <v>100</v>
      </c>
      <c r="C37" s="22"/>
      <c r="D37" s="23" t="s">
        <v>101</v>
      </c>
      <c r="E37" s="24"/>
      <c r="F37" s="24"/>
      <c r="G37" s="23" t="s">
        <v>102</v>
      </c>
      <c r="H37" s="24"/>
      <c r="I37" s="24"/>
      <c r="J37" s="24"/>
      <c r="K37" s="23" t="s">
        <v>101</v>
      </c>
      <c r="L37" s="23" t="s">
        <v>103</v>
      </c>
      <c r="M37" s="24"/>
      <c r="N37" s="24"/>
      <c r="O37" s="24"/>
    </row>
    <row r="38" spans="1:15" ht="28.5">
      <c r="A38" s="20"/>
      <c r="B38" s="21" t="s">
        <v>104</v>
      </c>
      <c r="C38" s="22"/>
      <c r="D38" s="23" t="s">
        <v>105</v>
      </c>
      <c r="E38" s="24"/>
      <c r="F38" s="24"/>
      <c r="G38" s="23" t="s">
        <v>106</v>
      </c>
      <c r="H38" s="24"/>
      <c r="I38" s="24"/>
      <c r="J38" s="24"/>
      <c r="K38" s="23" t="s">
        <v>105</v>
      </c>
      <c r="L38" s="23" t="s">
        <v>107</v>
      </c>
      <c r="M38" s="24"/>
      <c r="N38" s="24"/>
      <c r="O38" s="24"/>
    </row>
    <row r="39" spans="1:15" ht="14.25">
      <c r="A39" s="20"/>
      <c r="B39" s="21" t="s">
        <v>60</v>
      </c>
      <c r="C39" s="22"/>
      <c r="D39" s="24"/>
      <c r="E39" s="24"/>
      <c r="F39" s="24"/>
      <c r="G39" s="23" t="s">
        <v>108</v>
      </c>
      <c r="H39" s="24"/>
      <c r="I39" s="24"/>
      <c r="J39" s="24"/>
      <c r="K39" s="24"/>
      <c r="L39" s="23" t="s">
        <v>109</v>
      </c>
      <c r="M39" s="24"/>
      <c r="N39" s="24"/>
      <c r="O39" s="24"/>
    </row>
    <row r="40" spans="1:15" ht="71.25">
      <c r="A40" s="16" t="s">
        <v>110</v>
      </c>
      <c r="B40" s="17" t="s">
        <v>111</v>
      </c>
      <c r="C40" s="18" t="s">
        <v>112</v>
      </c>
      <c r="D40" s="19" t="s">
        <v>113</v>
      </c>
      <c r="E40" s="19" t="s">
        <v>114</v>
      </c>
      <c r="F40" s="25"/>
      <c r="G40" s="19" t="s">
        <v>115</v>
      </c>
      <c r="H40" s="19" t="s">
        <v>116</v>
      </c>
      <c r="I40" s="25"/>
      <c r="J40" s="19" t="s">
        <v>117</v>
      </c>
      <c r="K40" s="25"/>
      <c r="L40" s="19" t="s">
        <v>118</v>
      </c>
      <c r="M40" s="19" t="s">
        <v>119</v>
      </c>
      <c r="N40" s="25"/>
      <c r="O40" s="25"/>
    </row>
    <row r="41" spans="1:15" ht="270.75">
      <c r="A41" s="16" t="s">
        <v>120</v>
      </c>
      <c r="B41" s="17" t="s">
        <v>121</v>
      </c>
      <c r="C41" s="18" t="s">
        <v>122</v>
      </c>
      <c r="D41" s="19" t="s">
        <v>123</v>
      </c>
      <c r="E41" s="19" t="s">
        <v>124</v>
      </c>
      <c r="F41" s="19" t="s">
        <v>125</v>
      </c>
      <c r="G41" s="19" t="s">
        <v>126</v>
      </c>
      <c r="H41" s="19" t="s">
        <v>127</v>
      </c>
      <c r="I41" s="19" t="s">
        <v>128</v>
      </c>
      <c r="J41" s="19" t="s">
        <v>129</v>
      </c>
      <c r="K41" s="19" t="s">
        <v>130</v>
      </c>
      <c r="L41" s="19" t="s">
        <v>131</v>
      </c>
      <c r="M41" s="19" t="s">
        <v>132</v>
      </c>
      <c r="N41" s="19" t="s">
        <v>133</v>
      </c>
      <c r="O41" s="19" t="s">
        <v>134</v>
      </c>
    </row>
    <row r="42" spans="1:15" ht="28.5">
      <c r="A42" s="20"/>
      <c r="B42" s="21" t="s">
        <v>135</v>
      </c>
      <c r="C42" s="22"/>
      <c r="D42" s="23" t="s">
        <v>136</v>
      </c>
      <c r="E42" s="24"/>
      <c r="F42" s="24"/>
      <c r="G42" s="23" t="s">
        <v>137</v>
      </c>
      <c r="H42" s="24"/>
      <c r="I42" s="24"/>
      <c r="J42" s="24"/>
      <c r="K42" s="23" t="s">
        <v>136</v>
      </c>
      <c r="L42" s="23" t="s">
        <v>138</v>
      </c>
      <c r="M42" s="24"/>
      <c r="N42" s="24"/>
      <c r="O42" s="24"/>
    </row>
    <row r="43" spans="1:15" ht="28.5">
      <c r="A43" s="20"/>
      <c r="B43" s="21" t="s">
        <v>139</v>
      </c>
      <c r="C43" s="22"/>
      <c r="D43" s="23" t="s">
        <v>140</v>
      </c>
      <c r="E43" s="24"/>
      <c r="F43" s="24"/>
      <c r="G43" s="23" t="s">
        <v>141</v>
      </c>
      <c r="H43" s="24"/>
      <c r="I43" s="24"/>
      <c r="J43" s="24"/>
      <c r="K43" s="23" t="s">
        <v>140</v>
      </c>
      <c r="L43" s="23" t="s">
        <v>142</v>
      </c>
      <c r="M43" s="24"/>
      <c r="N43" s="24"/>
      <c r="O43" s="24"/>
    </row>
    <row r="44" spans="1:15" ht="14.25">
      <c r="A44" s="20"/>
      <c r="B44" s="21" t="s">
        <v>60</v>
      </c>
      <c r="C44" s="22"/>
      <c r="D44" s="24"/>
      <c r="E44" s="24"/>
      <c r="F44" s="24"/>
      <c r="G44" s="23" t="s">
        <v>143</v>
      </c>
      <c r="H44" s="24"/>
      <c r="I44" s="24"/>
      <c r="J44" s="24"/>
      <c r="K44" s="24"/>
      <c r="L44" s="23" t="s">
        <v>144</v>
      </c>
      <c r="M44" s="24"/>
      <c r="N44" s="24"/>
      <c r="O44" s="24"/>
    </row>
    <row r="45" spans="1:15" ht="99.75">
      <c r="A45" s="16" t="s">
        <v>145</v>
      </c>
      <c r="B45" s="17" t="s">
        <v>146</v>
      </c>
      <c r="C45" s="18" t="s">
        <v>147</v>
      </c>
      <c r="D45" s="19" t="s">
        <v>148</v>
      </c>
      <c r="E45" s="19" t="s">
        <v>149</v>
      </c>
      <c r="F45" s="25"/>
      <c r="G45" s="19" t="s">
        <v>150</v>
      </c>
      <c r="H45" s="19" t="s">
        <v>151</v>
      </c>
      <c r="I45" s="25"/>
      <c r="J45" s="19" t="s">
        <v>152</v>
      </c>
      <c r="K45" s="25"/>
      <c r="L45" s="19" t="s">
        <v>153</v>
      </c>
      <c r="M45" s="19" t="s">
        <v>154</v>
      </c>
      <c r="N45" s="25"/>
      <c r="O45" s="25"/>
    </row>
    <row r="46" spans="1:15" ht="99.75">
      <c r="A46" s="16" t="s">
        <v>155</v>
      </c>
      <c r="B46" s="17" t="s">
        <v>156</v>
      </c>
      <c r="C46" s="18" t="s">
        <v>157</v>
      </c>
      <c r="D46" s="19" t="s">
        <v>158</v>
      </c>
      <c r="E46" s="19" t="s">
        <v>159</v>
      </c>
      <c r="F46" s="25"/>
      <c r="G46" s="19" t="s">
        <v>160</v>
      </c>
      <c r="H46" s="19" t="s">
        <v>161</v>
      </c>
      <c r="I46" s="25"/>
      <c r="J46" s="19" t="s">
        <v>162</v>
      </c>
      <c r="K46" s="25"/>
      <c r="L46" s="19" t="s">
        <v>163</v>
      </c>
      <c r="M46" s="19" t="s">
        <v>164</v>
      </c>
      <c r="N46" s="25"/>
      <c r="O46" s="25"/>
    </row>
    <row r="47" spans="1:15" ht="242.25">
      <c r="A47" s="16" t="s">
        <v>165</v>
      </c>
      <c r="B47" s="17" t="s">
        <v>166</v>
      </c>
      <c r="C47" s="18" t="s">
        <v>122</v>
      </c>
      <c r="D47" s="19" t="s">
        <v>167</v>
      </c>
      <c r="E47" s="19" t="s">
        <v>168</v>
      </c>
      <c r="F47" s="19" t="s">
        <v>169</v>
      </c>
      <c r="G47" s="19" t="s">
        <v>170</v>
      </c>
      <c r="H47" s="19" t="s">
        <v>171</v>
      </c>
      <c r="I47" s="25"/>
      <c r="J47" s="19" t="s">
        <v>172</v>
      </c>
      <c r="K47" s="19" t="s">
        <v>173</v>
      </c>
      <c r="L47" s="19" t="s">
        <v>174</v>
      </c>
      <c r="M47" s="19" t="s">
        <v>175</v>
      </c>
      <c r="N47" s="19" t="s">
        <v>176</v>
      </c>
      <c r="O47" s="19" t="s">
        <v>177</v>
      </c>
    </row>
    <row r="48" spans="1:15" ht="28.5">
      <c r="A48" s="20"/>
      <c r="B48" s="21" t="s">
        <v>178</v>
      </c>
      <c r="C48" s="22"/>
      <c r="D48" s="23" t="s">
        <v>136</v>
      </c>
      <c r="E48" s="24"/>
      <c r="F48" s="24"/>
      <c r="G48" s="23" t="s">
        <v>179</v>
      </c>
      <c r="H48" s="24"/>
      <c r="I48" s="24"/>
      <c r="J48" s="24"/>
      <c r="K48" s="23" t="s">
        <v>136</v>
      </c>
      <c r="L48" s="23" t="s">
        <v>180</v>
      </c>
      <c r="M48" s="24"/>
      <c r="N48" s="24"/>
      <c r="O48" s="24"/>
    </row>
    <row r="49" spans="1:15" ht="28.5">
      <c r="A49" s="20"/>
      <c r="B49" s="21" t="s">
        <v>181</v>
      </c>
      <c r="C49" s="22"/>
      <c r="D49" s="23" t="s">
        <v>140</v>
      </c>
      <c r="E49" s="24"/>
      <c r="F49" s="24"/>
      <c r="G49" s="23" t="s">
        <v>182</v>
      </c>
      <c r="H49" s="24"/>
      <c r="I49" s="24"/>
      <c r="J49" s="24"/>
      <c r="K49" s="23" t="s">
        <v>140</v>
      </c>
      <c r="L49" s="23" t="s">
        <v>183</v>
      </c>
      <c r="M49" s="24"/>
      <c r="N49" s="24"/>
      <c r="O49" s="24"/>
    </row>
    <row r="50" spans="1:15" ht="14.25">
      <c r="A50" s="20"/>
      <c r="B50" s="21" t="s">
        <v>60</v>
      </c>
      <c r="C50" s="22"/>
      <c r="D50" s="24"/>
      <c r="E50" s="24"/>
      <c r="F50" s="24"/>
      <c r="G50" s="23" t="s">
        <v>184</v>
      </c>
      <c r="H50" s="24"/>
      <c r="I50" s="24"/>
      <c r="J50" s="24"/>
      <c r="K50" s="24"/>
      <c r="L50" s="23" t="s">
        <v>185</v>
      </c>
      <c r="M50" s="24"/>
      <c r="N50" s="24"/>
      <c r="O50" s="24"/>
    </row>
    <row r="51" spans="1:15" ht="270.75">
      <c r="A51" s="16" t="s">
        <v>186</v>
      </c>
      <c r="B51" s="17" t="s">
        <v>187</v>
      </c>
      <c r="C51" s="18" t="s">
        <v>122</v>
      </c>
      <c r="D51" s="19" t="s">
        <v>188</v>
      </c>
      <c r="E51" s="19" t="s">
        <v>189</v>
      </c>
      <c r="F51" s="19" t="s">
        <v>190</v>
      </c>
      <c r="G51" s="19" t="s">
        <v>191</v>
      </c>
      <c r="H51" s="19" t="s">
        <v>192</v>
      </c>
      <c r="I51" s="19" t="s">
        <v>193</v>
      </c>
      <c r="J51" s="19" t="s">
        <v>194</v>
      </c>
      <c r="K51" s="19" t="s">
        <v>195</v>
      </c>
      <c r="L51" s="19" t="s">
        <v>196</v>
      </c>
      <c r="M51" s="19" t="s">
        <v>197</v>
      </c>
      <c r="N51" s="19" t="s">
        <v>198</v>
      </c>
      <c r="O51" s="19" t="s">
        <v>199</v>
      </c>
    </row>
    <row r="52" spans="1:15" ht="28.5">
      <c r="A52" s="20"/>
      <c r="B52" s="21" t="s">
        <v>200</v>
      </c>
      <c r="C52" s="22"/>
      <c r="D52" s="23" t="s">
        <v>136</v>
      </c>
      <c r="E52" s="24"/>
      <c r="F52" s="24"/>
      <c r="G52" s="23" t="s">
        <v>137</v>
      </c>
      <c r="H52" s="24"/>
      <c r="I52" s="24"/>
      <c r="J52" s="24"/>
      <c r="K52" s="23" t="s">
        <v>136</v>
      </c>
      <c r="L52" s="23" t="s">
        <v>201</v>
      </c>
      <c r="M52" s="24"/>
      <c r="N52" s="24"/>
      <c r="O52" s="24"/>
    </row>
    <row r="53" spans="1:15" ht="28.5">
      <c r="A53" s="20"/>
      <c r="B53" s="21" t="s">
        <v>202</v>
      </c>
      <c r="C53" s="22"/>
      <c r="D53" s="23" t="s">
        <v>140</v>
      </c>
      <c r="E53" s="24"/>
      <c r="F53" s="24"/>
      <c r="G53" s="23" t="s">
        <v>141</v>
      </c>
      <c r="H53" s="24"/>
      <c r="I53" s="24"/>
      <c r="J53" s="24"/>
      <c r="K53" s="23" t="s">
        <v>140</v>
      </c>
      <c r="L53" s="23" t="s">
        <v>203</v>
      </c>
      <c r="M53" s="24"/>
      <c r="N53" s="24"/>
      <c r="O53" s="24"/>
    </row>
    <row r="54" spans="1:15" ht="14.25">
      <c r="A54" s="20"/>
      <c r="B54" s="21" t="s">
        <v>60</v>
      </c>
      <c r="C54" s="22"/>
      <c r="D54" s="24"/>
      <c r="E54" s="24"/>
      <c r="F54" s="24"/>
      <c r="G54" s="23" t="s">
        <v>204</v>
      </c>
      <c r="H54" s="24"/>
      <c r="I54" s="24"/>
      <c r="J54" s="24"/>
      <c r="K54" s="24"/>
      <c r="L54" s="23" t="s">
        <v>205</v>
      </c>
      <c r="M54" s="24"/>
      <c r="N54" s="24"/>
      <c r="O54" s="24"/>
    </row>
    <row r="55" spans="1:15" ht="71.25">
      <c r="A55" s="16" t="s">
        <v>206</v>
      </c>
      <c r="B55" s="17" t="s">
        <v>207</v>
      </c>
      <c r="C55" s="18" t="s">
        <v>208</v>
      </c>
      <c r="D55" s="19" t="s">
        <v>209</v>
      </c>
      <c r="E55" s="19" t="s">
        <v>210</v>
      </c>
      <c r="F55" s="25"/>
      <c r="G55" s="19" t="s">
        <v>211</v>
      </c>
      <c r="H55" s="19" t="s">
        <v>212</v>
      </c>
      <c r="I55" s="25"/>
      <c r="J55" s="19" t="s">
        <v>213</v>
      </c>
      <c r="K55" s="25"/>
      <c r="L55" s="19" t="s">
        <v>214</v>
      </c>
      <c r="M55" s="19" t="s">
        <v>215</v>
      </c>
      <c r="N55" s="25"/>
      <c r="O55" s="25"/>
    </row>
    <row r="56" spans="1:15" ht="99.75">
      <c r="A56" s="16" t="s">
        <v>216</v>
      </c>
      <c r="B56" s="17" t="s">
        <v>156</v>
      </c>
      <c r="C56" s="18" t="s">
        <v>217</v>
      </c>
      <c r="D56" s="19" t="s">
        <v>158</v>
      </c>
      <c r="E56" s="19" t="s">
        <v>159</v>
      </c>
      <c r="F56" s="25"/>
      <c r="G56" s="19" t="s">
        <v>160</v>
      </c>
      <c r="H56" s="19" t="s">
        <v>161</v>
      </c>
      <c r="I56" s="25"/>
      <c r="J56" s="19" t="s">
        <v>162</v>
      </c>
      <c r="K56" s="25"/>
      <c r="L56" s="19" t="s">
        <v>163</v>
      </c>
      <c r="M56" s="19" t="s">
        <v>164</v>
      </c>
      <c r="N56" s="25"/>
      <c r="O56" s="25"/>
    </row>
    <row r="57" spans="1:15" ht="71.25">
      <c r="A57" s="16" t="s">
        <v>218</v>
      </c>
      <c r="B57" s="17" t="s">
        <v>219</v>
      </c>
      <c r="C57" s="18" t="s">
        <v>220</v>
      </c>
      <c r="D57" s="19" t="s">
        <v>221</v>
      </c>
      <c r="E57" s="19" t="s">
        <v>222</v>
      </c>
      <c r="F57" s="25"/>
      <c r="G57" s="19" t="s">
        <v>223</v>
      </c>
      <c r="H57" s="19" t="s">
        <v>224</v>
      </c>
      <c r="I57" s="25"/>
      <c r="J57" s="19" t="s">
        <v>225</v>
      </c>
      <c r="K57" s="19" t="s">
        <v>226</v>
      </c>
      <c r="L57" s="19" t="s">
        <v>227</v>
      </c>
      <c r="M57" s="19" t="s">
        <v>228</v>
      </c>
      <c r="N57" s="25"/>
      <c r="O57" s="19" t="s">
        <v>229</v>
      </c>
    </row>
    <row r="58" spans="1:15" ht="28.5">
      <c r="A58" s="20"/>
      <c r="B58" s="21" t="s">
        <v>230</v>
      </c>
      <c r="C58" s="22"/>
      <c r="D58" s="23" t="s">
        <v>231</v>
      </c>
      <c r="E58" s="24"/>
      <c r="F58" s="24"/>
      <c r="G58" s="23" t="s">
        <v>193</v>
      </c>
      <c r="H58" s="24"/>
      <c r="I58" s="24"/>
      <c r="J58" s="24"/>
      <c r="K58" s="23" t="s">
        <v>231</v>
      </c>
      <c r="L58" s="23" t="s">
        <v>141</v>
      </c>
      <c r="M58" s="24"/>
      <c r="N58" s="24"/>
      <c r="O58" s="24"/>
    </row>
    <row r="59" spans="1:15" ht="28.5">
      <c r="A59" s="20"/>
      <c r="B59" s="21" t="s">
        <v>232</v>
      </c>
      <c r="C59" s="22"/>
      <c r="D59" s="23" t="s">
        <v>233</v>
      </c>
      <c r="E59" s="24"/>
      <c r="F59" s="24"/>
      <c r="G59" s="24"/>
      <c r="H59" s="24"/>
      <c r="I59" s="24"/>
      <c r="J59" s="24"/>
      <c r="K59" s="23" t="s">
        <v>233</v>
      </c>
      <c r="L59" s="23" t="s">
        <v>234</v>
      </c>
      <c r="M59" s="24"/>
      <c r="N59" s="24"/>
      <c r="O59" s="24"/>
    </row>
    <row r="60" spans="1:15" ht="14.25">
      <c r="A60" s="20"/>
      <c r="B60" s="21" t="s">
        <v>60</v>
      </c>
      <c r="C60" s="22"/>
      <c r="D60" s="24"/>
      <c r="E60" s="24"/>
      <c r="F60" s="24"/>
      <c r="G60" s="23" t="s">
        <v>235</v>
      </c>
      <c r="H60" s="24"/>
      <c r="I60" s="24"/>
      <c r="J60" s="24"/>
      <c r="K60" s="24"/>
      <c r="L60" s="23" t="s">
        <v>236</v>
      </c>
      <c r="M60" s="24"/>
      <c r="N60" s="24"/>
      <c r="O60" s="24"/>
    </row>
    <row r="61" spans="1:15" ht="14.25">
      <c r="A61" s="50" t="s">
        <v>237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</row>
    <row r="62" spans="1:15" ht="71.25">
      <c r="A62" s="16" t="s">
        <v>238</v>
      </c>
      <c r="B62" s="17" t="s">
        <v>239</v>
      </c>
      <c r="C62" s="18" t="s">
        <v>240</v>
      </c>
      <c r="D62" s="19" t="s">
        <v>241</v>
      </c>
      <c r="E62" s="19" t="s">
        <v>242</v>
      </c>
      <c r="F62" s="19" t="s">
        <v>243</v>
      </c>
      <c r="G62" s="19" t="s">
        <v>244</v>
      </c>
      <c r="H62" s="19" t="s">
        <v>245</v>
      </c>
      <c r="I62" s="19" t="s">
        <v>246</v>
      </c>
      <c r="J62" s="19" t="s">
        <v>247</v>
      </c>
      <c r="K62" s="19" t="s">
        <v>248</v>
      </c>
      <c r="L62" s="19" t="s">
        <v>249</v>
      </c>
      <c r="M62" s="19" t="s">
        <v>250</v>
      </c>
      <c r="N62" s="19" t="s">
        <v>251</v>
      </c>
      <c r="O62" s="19" t="s">
        <v>252</v>
      </c>
    </row>
    <row r="63" spans="1:15" ht="28.5">
      <c r="A63" s="20"/>
      <c r="B63" s="21" t="s">
        <v>253</v>
      </c>
      <c r="C63" s="22"/>
      <c r="D63" s="23" t="s">
        <v>231</v>
      </c>
      <c r="E63" s="24"/>
      <c r="F63" s="24"/>
      <c r="G63" s="23" t="s">
        <v>254</v>
      </c>
      <c r="H63" s="24"/>
      <c r="I63" s="24"/>
      <c r="J63" s="24"/>
      <c r="K63" s="23" t="s">
        <v>231</v>
      </c>
      <c r="L63" s="23" t="s">
        <v>255</v>
      </c>
      <c r="M63" s="24"/>
      <c r="N63" s="24"/>
      <c r="O63" s="24"/>
    </row>
    <row r="64" spans="1:15" ht="28.5">
      <c r="A64" s="20"/>
      <c r="B64" s="21" t="s">
        <v>256</v>
      </c>
      <c r="C64" s="22"/>
      <c r="D64" s="23" t="s">
        <v>257</v>
      </c>
      <c r="E64" s="24"/>
      <c r="F64" s="24"/>
      <c r="G64" s="23" t="s">
        <v>54</v>
      </c>
      <c r="H64" s="24"/>
      <c r="I64" s="24"/>
      <c r="J64" s="24"/>
      <c r="K64" s="23" t="s">
        <v>257</v>
      </c>
      <c r="L64" s="23" t="s">
        <v>258</v>
      </c>
      <c r="M64" s="24"/>
      <c r="N64" s="24"/>
      <c r="O64" s="24"/>
    </row>
    <row r="65" spans="1:15" ht="14.25">
      <c r="A65" s="20"/>
      <c r="B65" s="21" t="s">
        <v>60</v>
      </c>
      <c r="C65" s="22"/>
      <c r="D65" s="24"/>
      <c r="E65" s="24"/>
      <c r="F65" s="24"/>
      <c r="G65" s="23" t="s">
        <v>259</v>
      </c>
      <c r="H65" s="24"/>
      <c r="I65" s="24"/>
      <c r="J65" s="24"/>
      <c r="K65" s="24"/>
      <c r="L65" s="23" t="s">
        <v>260</v>
      </c>
      <c r="M65" s="24"/>
      <c r="N65" s="24"/>
      <c r="O65" s="24"/>
    </row>
    <row r="66" spans="1:15" ht="256.5">
      <c r="A66" s="16" t="s">
        <v>261</v>
      </c>
      <c r="B66" s="17" t="s">
        <v>262</v>
      </c>
      <c r="C66" s="18" t="s">
        <v>240</v>
      </c>
      <c r="D66" s="19" t="s">
        <v>263</v>
      </c>
      <c r="E66" s="19" t="s">
        <v>264</v>
      </c>
      <c r="F66" s="19" t="s">
        <v>265</v>
      </c>
      <c r="G66" s="19" t="s">
        <v>102</v>
      </c>
      <c r="H66" s="19" t="s">
        <v>266</v>
      </c>
      <c r="I66" s="25"/>
      <c r="J66" s="19" t="s">
        <v>267</v>
      </c>
      <c r="K66" s="19" t="s">
        <v>268</v>
      </c>
      <c r="L66" s="19" t="s">
        <v>269</v>
      </c>
      <c r="M66" s="19" t="s">
        <v>270</v>
      </c>
      <c r="N66" s="19" t="s">
        <v>271</v>
      </c>
      <c r="O66" s="19" t="s">
        <v>272</v>
      </c>
    </row>
    <row r="67" spans="1:15" ht="28.5">
      <c r="A67" s="20"/>
      <c r="B67" s="21" t="s">
        <v>273</v>
      </c>
      <c r="C67" s="22"/>
      <c r="D67" s="23" t="s">
        <v>274</v>
      </c>
      <c r="E67" s="24"/>
      <c r="F67" s="24"/>
      <c r="G67" s="23" t="s">
        <v>275</v>
      </c>
      <c r="H67" s="24"/>
      <c r="I67" s="24"/>
      <c r="J67" s="24"/>
      <c r="K67" s="23" t="s">
        <v>274</v>
      </c>
      <c r="L67" s="23" t="s">
        <v>276</v>
      </c>
      <c r="M67" s="24"/>
      <c r="N67" s="24"/>
      <c r="O67" s="24"/>
    </row>
    <row r="68" spans="1:15" ht="28.5">
      <c r="A68" s="20"/>
      <c r="B68" s="21" t="s">
        <v>277</v>
      </c>
      <c r="C68" s="22"/>
      <c r="D68" s="23" t="s">
        <v>278</v>
      </c>
      <c r="E68" s="24"/>
      <c r="F68" s="24"/>
      <c r="G68" s="23" t="s">
        <v>234</v>
      </c>
      <c r="H68" s="24"/>
      <c r="I68" s="24"/>
      <c r="J68" s="24"/>
      <c r="K68" s="23" t="s">
        <v>278</v>
      </c>
      <c r="L68" s="23" t="s">
        <v>279</v>
      </c>
      <c r="M68" s="24"/>
      <c r="N68" s="24"/>
      <c r="O68" s="24"/>
    </row>
    <row r="69" spans="1:15" ht="14.25">
      <c r="A69" s="20"/>
      <c r="B69" s="21" t="s">
        <v>60</v>
      </c>
      <c r="C69" s="22"/>
      <c r="D69" s="24"/>
      <c r="E69" s="24"/>
      <c r="F69" s="24"/>
      <c r="G69" s="23" t="s">
        <v>280</v>
      </c>
      <c r="H69" s="24"/>
      <c r="I69" s="24"/>
      <c r="J69" s="24"/>
      <c r="K69" s="24"/>
      <c r="L69" s="23" t="s">
        <v>281</v>
      </c>
      <c r="M69" s="24"/>
      <c r="N69" s="24"/>
      <c r="O69" s="24"/>
    </row>
    <row r="70" spans="1:15" ht="85.5">
      <c r="A70" s="16" t="s">
        <v>282</v>
      </c>
      <c r="B70" s="17" t="s">
        <v>283</v>
      </c>
      <c r="C70" s="18" t="s">
        <v>284</v>
      </c>
      <c r="D70" s="19" t="s">
        <v>285</v>
      </c>
      <c r="E70" s="19" t="s">
        <v>286</v>
      </c>
      <c r="F70" s="25"/>
      <c r="G70" s="19" t="s">
        <v>244</v>
      </c>
      <c r="H70" s="19" t="s">
        <v>287</v>
      </c>
      <c r="I70" s="25"/>
      <c r="J70" s="19" t="s">
        <v>288</v>
      </c>
      <c r="K70" s="25"/>
      <c r="L70" s="19" t="s">
        <v>289</v>
      </c>
      <c r="M70" s="19" t="s">
        <v>290</v>
      </c>
      <c r="N70" s="25"/>
      <c r="O70" s="25"/>
    </row>
    <row r="71" spans="1:15" ht="213.75">
      <c r="A71" s="16" t="s">
        <v>291</v>
      </c>
      <c r="B71" s="17" t="s">
        <v>292</v>
      </c>
      <c r="C71" s="18" t="s">
        <v>240</v>
      </c>
      <c r="D71" s="19" t="s">
        <v>293</v>
      </c>
      <c r="E71" s="19" t="s">
        <v>294</v>
      </c>
      <c r="F71" s="19" t="s">
        <v>295</v>
      </c>
      <c r="G71" s="19" t="s">
        <v>234</v>
      </c>
      <c r="H71" s="19" t="s">
        <v>296</v>
      </c>
      <c r="I71" s="25"/>
      <c r="J71" s="19" t="s">
        <v>297</v>
      </c>
      <c r="K71" s="19" t="s">
        <v>298</v>
      </c>
      <c r="L71" s="19" t="s">
        <v>299</v>
      </c>
      <c r="M71" s="19" t="s">
        <v>300</v>
      </c>
      <c r="N71" s="25"/>
      <c r="O71" s="19" t="s">
        <v>301</v>
      </c>
    </row>
    <row r="72" spans="1:15" ht="28.5">
      <c r="A72" s="20"/>
      <c r="B72" s="21" t="s">
        <v>302</v>
      </c>
      <c r="C72" s="22"/>
      <c r="D72" s="23" t="s">
        <v>136</v>
      </c>
      <c r="E72" s="24"/>
      <c r="F72" s="24"/>
      <c r="G72" s="23" t="s">
        <v>223</v>
      </c>
      <c r="H72" s="24"/>
      <c r="I72" s="24"/>
      <c r="J72" s="24"/>
      <c r="K72" s="23" t="s">
        <v>136</v>
      </c>
      <c r="L72" s="23" t="s">
        <v>303</v>
      </c>
      <c r="M72" s="24"/>
      <c r="N72" s="24"/>
      <c r="O72" s="24"/>
    </row>
    <row r="73" spans="1:15" ht="28.5">
      <c r="A73" s="20"/>
      <c r="B73" s="21" t="s">
        <v>304</v>
      </c>
      <c r="C73" s="22"/>
      <c r="D73" s="23" t="s">
        <v>140</v>
      </c>
      <c r="E73" s="24"/>
      <c r="F73" s="24"/>
      <c r="G73" s="23" t="s">
        <v>193</v>
      </c>
      <c r="H73" s="24"/>
      <c r="I73" s="24"/>
      <c r="J73" s="24"/>
      <c r="K73" s="23" t="s">
        <v>140</v>
      </c>
      <c r="L73" s="23" t="s">
        <v>305</v>
      </c>
      <c r="M73" s="24"/>
      <c r="N73" s="24"/>
      <c r="O73" s="24"/>
    </row>
    <row r="74" spans="1:15" ht="14.25">
      <c r="A74" s="20"/>
      <c r="B74" s="21" t="s">
        <v>60</v>
      </c>
      <c r="C74" s="22"/>
      <c r="D74" s="24"/>
      <c r="E74" s="24"/>
      <c r="F74" s="24"/>
      <c r="G74" s="23" t="s">
        <v>306</v>
      </c>
      <c r="H74" s="24"/>
      <c r="I74" s="24"/>
      <c r="J74" s="24"/>
      <c r="K74" s="24"/>
      <c r="L74" s="23" t="s">
        <v>307</v>
      </c>
      <c r="M74" s="24"/>
      <c r="N74" s="24"/>
      <c r="O74" s="24"/>
    </row>
    <row r="75" spans="1:15" ht="270.75">
      <c r="A75" s="16" t="s">
        <v>308</v>
      </c>
      <c r="B75" s="17" t="s">
        <v>187</v>
      </c>
      <c r="C75" s="18" t="s">
        <v>240</v>
      </c>
      <c r="D75" s="19" t="s">
        <v>188</v>
      </c>
      <c r="E75" s="19" t="s">
        <v>189</v>
      </c>
      <c r="F75" s="19" t="s">
        <v>190</v>
      </c>
      <c r="G75" s="19" t="s">
        <v>58</v>
      </c>
      <c r="H75" s="19" t="s">
        <v>309</v>
      </c>
      <c r="I75" s="25"/>
      <c r="J75" s="19" t="s">
        <v>194</v>
      </c>
      <c r="K75" s="19" t="s">
        <v>195</v>
      </c>
      <c r="L75" s="19" t="s">
        <v>310</v>
      </c>
      <c r="M75" s="19" t="s">
        <v>311</v>
      </c>
      <c r="N75" s="19" t="s">
        <v>271</v>
      </c>
      <c r="O75" s="19" t="s">
        <v>312</v>
      </c>
    </row>
    <row r="76" spans="1:15" ht="28.5">
      <c r="A76" s="20"/>
      <c r="B76" s="21" t="s">
        <v>313</v>
      </c>
      <c r="C76" s="22"/>
      <c r="D76" s="23" t="s">
        <v>136</v>
      </c>
      <c r="E76" s="24"/>
      <c r="F76" s="24"/>
      <c r="G76" s="23" t="s">
        <v>314</v>
      </c>
      <c r="H76" s="24"/>
      <c r="I76" s="24"/>
      <c r="J76" s="24"/>
      <c r="K76" s="23" t="s">
        <v>136</v>
      </c>
      <c r="L76" s="23" t="s">
        <v>315</v>
      </c>
      <c r="M76" s="24"/>
      <c r="N76" s="24"/>
      <c r="O76" s="24"/>
    </row>
    <row r="77" spans="1:15" ht="28.5">
      <c r="A77" s="20"/>
      <c r="B77" s="21" t="s">
        <v>316</v>
      </c>
      <c r="C77" s="22"/>
      <c r="D77" s="23" t="s">
        <v>140</v>
      </c>
      <c r="E77" s="24"/>
      <c r="F77" s="24"/>
      <c r="G77" s="23" t="s">
        <v>235</v>
      </c>
      <c r="H77" s="24"/>
      <c r="I77" s="24"/>
      <c r="J77" s="24"/>
      <c r="K77" s="23" t="s">
        <v>140</v>
      </c>
      <c r="L77" s="23" t="s">
        <v>317</v>
      </c>
      <c r="M77" s="24"/>
      <c r="N77" s="24"/>
      <c r="O77" s="24"/>
    </row>
    <row r="78" spans="1:15" ht="14.25">
      <c r="A78" s="20"/>
      <c r="B78" s="21" t="s">
        <v>60</v>
      </c>
      <c r="C78" s="22"/>
      <c r="D78" s="24"/>
      <c r="E78" s="24"/>
      <c r="F78" s="24"/>
      <c r="G78" s="23" t="s">
        <v>43</v>
      </c>
      <c r="H78" s="24"/>
      <c r="I78" s="24"/>
      <c r="J78" s="24"/>
      <c r="K78" s="24"/>
      <c r="L78" s="23" t="s">
        <v>318</v>
      </c>
      <c r="M78" s="24"/>
      <c r="N78" s="24"/>
      <c r="O78" s="24"/>
    </row>
    <row r="79" spans="1:15" ht="71.25">
      <c r="A79" s="16" t="s">
        <v>319</v>
      </c>
      <c r="B79" s="17" t="s">
        <v>207</v>
      </c>
      <c r="C79" s="18" t="s">
        <v>320</v>
      </c>
      <c r="D79" s="19" t="s">
        <v>209</v>
      </c>
      <c r="E79" s="19" t="s">
        <v>210</v>
      </c>
      <c r="F79" s="25"/>
      <c r="G79" s="19" t="s">
        <v>54</v>
      </c>
      <c r="H79" s="19" t="s">
        <v>321</v>
      </c>
      <c r="I79" s="25"/>
      <c r="J79" s="19" t="s">
        <v>213</v>
      </c>
      <c r="K79" s="25"/>
      <c r="L79" s="19" t="s">
        <v>322</v>
      </c>
      <c r="M79" s="19" t="s">
        <v>323</v>
      </c>
      <c r="N79" s="25"/>
      <c r="O79" s="25"/>
    </row>
    <row r="80" spans="1:15" ht="99.75">
      <c r="A80" s="16" t="s">
        <v>324</v>
      </c>
      <c r="B80" s="17" t="s">
        <v>156</v>
      </c>
      <c r="C80" s="18" t="s">
        <v>325</v>
      </c>
      <c r="D80" s="19" t="s">
        <v>158</v>
      </c>
      <c r="E80" s="19" t="s">
        <v>159</v>
      </c>
      <c r="F80" s="25"/>
      <c r="G80" s="19" t="s">
        <v>182</v>
      </c>
      <c r="H80" s="19" t="s">
        <v>326</v>
      </c>
      <c r="I80" s="25"/>
      <c r="J80" s="19" t="s">
        <v>162</v>
      </c>
      <c r="K80" s="25"/>
      <c r="L80" s="19" t="s">
        <v>327</v>
      </c>
      <c r="M80" s="19" t="s">
        <v>328</v>
      </c>
      <c r="N80" s="25"/>
      <c r="O80" s="25"/>
    </row>
    <row r="81" spans="1:15" ht="14.25">
      <c r="A81" s="49" t="s">
        <v>329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</row>
    <row r="82" spans="1:15" ht="199.5">
      <c r="A82" s="16" t="s">
        <v>330</v>
      </c>
      <c r="B82" s="17" t="s">
        <v>331</v>
      </c>
      <c r="C82" s="18" t="s">
        <v>332</v>
      </c>
      <c r="D82" s="19" t="s">
        <v>333</v>
      </c>
      <c r="E82" s="19" t="s">
        <v>334</v>
      </c>
      <c r="F82" s="19" t="s">
        <v>335</v>
      </c>
      <c r="G82" s="19" t="s">
        <v>336</v>
      </c>
      <c r="H82" s="19" t="s">
        <v>337</v>
      </c>
      <c r="I82" s="19" t="s">
        <v>338</v>
      </c>
      <c r="J82" s="19" t="s">
        <v>339</v>
      </c>
      <c r="K82" s="19" t="s">
        <v>340</v>
      </c>
      <c r="L82" s="19" t="s">
        <v>341</v>
      </c>
      <c r="M82" s="19" t="s">
        <v>342</v>
      </c>
      <c r="N82" s="19" t="s">
        <v>343</v>
      </c>
      <c r="O82" s="19" t="s">
        <v>344</v>
      </c>
    </row>
    <row r="83" spans="1:15" ht="28.5">
      <c r="A83" s="20"/>
      <c r="B83" s="21" t="s">
        <v>345</v>
      </c>
      <c r="C83" s="22"/>
      <c r="D83" s="23" t="s">
        <v>346</v>
      </c>
      <c r="E83" s="24"/>
      <c r="F83" s="24"/>
      <c r="G83" s="23" t="s">
        <v>347</v>
      </c>
      <c r="H83" s="24"/>
      <c r="I83" s="24"/>
      <c r="J83" s="24"/>
      <c r="K83" s="23" t="s">
        <v>346</v>
      </c>
      <c r="L83" s="23" t="s">
        <v>348</v>
      </c>
      <c r="M83" s="24"/>
      <c r="N83" s="24"/>
      <c r="O83" s="24"/>
    </row>
    <row r="84" spans="1:15" ht="28.5">
      <c r="A84" s="20"/>
      <c r="B84" s="21" t="s">
        <v>349</v>
      </c>
      <c r="C84" s="22"/>
      <c r="D84" s="23" t="s">
        <v>350</v>
      </c>
      <c r="E84" s="24"/>
      <c r="F84" s="24"/>
      <c r="G84" s="23" t="s">
        <v>351</v>
      </c>
      <c r="H84" s="24"/>
      <c r="I84" s="24"/>
      <c r="J84" s="24"/>
      <c r="K84" s="23" t="s">
        <v>350</v>
      </c>
      <c r="L84" s="23" t="s">
        <v>352</v>
      </c>
      <c r="M84" s="24"/>
      <c r="N84" s="24"/>
      <c r="O84" s="24"/>
    </row>
    <row r="85" spans="1:15" ht="14.25">
      <c r="A85" s="20"/>
      <c r="B85" s="21" t="s">
        <v>60</v>
      </c>
      <c r="C85" s="22"/>
      <c r="D85" s="24"/>
      <c r="E85" s="24"/>
      <c r="F85" s="24"/>
      <c r="G85" s="23" t="s">
        <v>353</v>
      </c>
      <c r="H85" s="24"/>
      <c r="I85" s="24"/>
      <c r="J85" s="24"/>
      <c r="K85" s="24"/>
      <c r="L85" s="23" t="s">
        <v>354</v>
      </c>
      <c r="M85" s="24"/>
      <c r="N85" s="24"/>
      <c r="O85" s="24"/>
    </row>
    <row r="86" spans="1:15" ht="242.25">
      <c r="A86" s="16" t="s">
        <v>355</v>
      </c>
      <c r="B86" s="17" t="s">
        <v>356</v>
      </c>
      <c r="C86" s="18" t="s">
        <v>357</v>
      </c>
      <c r="D86" s="19" t="s">
        <v>358</v>
      </c>
      <c r="E86" s="19" t="s">
        <v>359</v>
      </c>
      <c r="F86" s="19" t="s">
        <v>360</v>
      </c>
      <c r="G86" s="19" t="s">
        <v>234</v>
      </c>
      <c r="H86" s="19" t="s">
        <v>361</v>
      </c>
      <c r="I86" s="25"/>
      <c r="J86" s="19" t="s">
        <v>362</v>
      </c>
      <c r="K86" s="19" t="s">
        <v>363</v>
      </c>
      <c r="L86" s="19" t="s">
        <v>364</v>
      </c>
      <c r="M86" s="19" t="s">
        <v>365</v>
      </c>
      <c r="N86" s="19" t="s">
        <v>366</v>
      </c>
      <c r="O86" s="19" t="s">
        <v>367</v>
      </c>
    </row>
    <row r="87" spans="1:15" ht="28.5">
      <c r="A87" s="20"/>
      <c r="B87" s="21" t="s">
        <v>368</v>
      </c>
      <c r="C87" s="22"/>
      <c r="D87" s="23" t="s">
        <v>346</v>
      </c>
      <c r="E87" s="24"/>
      <c r="F87" s="24"/>
      <c r="G87" s="23" t="s">
        <v>45</v>
      </c>
      <c r="H87" s="24"/>
      <c r="I87" s="24"/>
      <c r="J87" s="24"/>
      <c r="K87" s="23" t="s">
        <v>346</v>
      </c>
      <c r="L87" s="23" t="s">
        <v>369</v>
      </c>
      <c r="M87" s="24"/>
      <c r="N87" s="24"/>
      <c r="O87" s="24"/>
    </row>
    <row r="88" spans="1:15" ht="28.5">
      <c r="A88" s="20"/>
      <c r="B88" s="21" t="s">
        <v>370</v>
      </c>
      <c r="C88" s="22"/>
      <c r="D88" s="23" t="s">
        <v>350</v>
      </c>
      <c r="E88" s="24"/>
      <c r="F88" s="24"/>
      <c r="G88" s="23" t="s">
        <v>193</v>
      </c>
      <c r="H88" s="24"/>
      <c r="I88" s="24"/>
      <c r="J88" s="24"/>
      <c r="K88" s="23" t="s">
        <v>350</v>
      </c>
      <c r="L88" s="23" t="s">
        <v>43</v>
      </c>
      <c r="M88" s="24"/>
      <c r="N88" s="24"/>
      <c r="O88" s="24"/>
    </row>
    <row r="89" spans="1:15" ht="14.25">
      <c r="A89" s="20"/>
      <c r="B89" s="21" t="s">
        <v>60</v>
      </c>
      <c r="C89" s="22"/>
      <c r="D89" s="24"/>
      <c r="E89" s="24"/>
      <c r="F89" s="24"/>
      <c r="G89" s="23" t="s">
        <v>371</v>
      </c>
      <c r="H89" s="24"/>
      <c r="I89" s="24"/>
      <c r="J89" s="24"/>
      <c r="K89" s="24"/>
      <c r="L89" s="23" t="s">
        <v>372</v>
      </c>
      <c r="M89" s="24"/>
      <c r="N89" s="24"/>
      <c r="O89" s="24"/>
    </row>
    <row r="90" spans="1:15" ht="71.25">
      <c r="A90" s="16" t="s">
        <v>373</v>
      </c>
      <c r="B90" s="17" t="s">
        <v>374</v>
      </c>
      <c r="C90" s="18" t="s">
        <v>193</v>
      </c>
      <c r="D90" s="19" t="s">
        <v>375</v>
      </c>
      <c r="E90" s="19" t="s">
        <v>376</v>
      </c>
      <c r="F90" s="25"/>
      <c r="G90" s="19" t="s">
        <v>377</v>
      </c>
      <c r="H90" s="19" t="s">
        <v>378</v>
      </c>
      <c r="I90" s="25"/>
      <c r="J90" s="19" t="s">
        <v>379</v>
      </c>
      <c r="K90" s="25"/>
      <c r="L90" s="19" t="s">
        <v>380</v>
      </c>
      <c r="M90" s="19" t="s">
        <v>381</v>
      </c>
      <c r="N90" s="25"/>
      <c r="O90" s="25"/>
    </row>
    <row r="91" spans="1:15" ht="42.75">
      <c r="A91" s="43" t="s">
        <v>382</v>
      </c>
      <c r="B91" s="44"/>
      <c r="C91" s="44"/>
      <c r="D91" s="44"/>
      <c r="E91" s="44"/>
      <c r="F91" s="44"/>
      <c r="G91" s="19" t="s">
        <v>383</v>
      </c>
      <c r="H91" s="19" t="s">
        <v>384</v>
      </c>
      <c r="I91" s="19" t="s">
        <v>385</v>
      </c>
      <c r="J91" s="25"/>
      <c r="K91" s="25"/>
      <c r="L91" s="19" t="s">
        <v>386</v>
      </c>
      <c r="M91" s="19" t="s">
        <v>387</v>
      </c>
      <c r="N91" s="19" t="s">
        <v>388</v>
      </c>
      <c r="O91" s="19" t="s">
        <v>389</v>
      </c>
    </row>
    <row r="92" spans="1:15" ht="14.25">
      <c r="A92" s="43" t="s">
        <v>390</v>
      </c>
      <c r="B92" s="44"/>
      <c r="C92" s="44"/>
      <c r="D92" s="44"/>
      <c r="E92" s="44"/>
      <c r="F92" s="44"/>
      <c r="G92" s="25"/>
      <c r="H92" s="25"/>
      <c r="I92" s="25"/>
      <c r="J92" s="25"/>
      <c r="K92" s="25"/>
      <c r="L92" s="25"/>
      <c r="M92" s="25"/>
      <c r="N92" s="25"/>
      <c r="O92" s="25"/>
    </row>
    <row r="93" spans="1:15" ht="28.5">
      <c r="A93" s="43" t="s">
        <v>391</v>
      </c>
      <c r="B93" s="44"/>
      <c r="C93" s="44"/>
      <c r="D93" s="44"/>
      <c r="E93" s="44"/>
      <c r="F93" s="44"/>
      <c r="G93" s="19" t="s">
        <v>392</v>
      </c>
      <c r="H93" s="25"/>
      <c r="I93" s="25"/>
      <c r="J93" s="25"/>
      <c r="K93" s="25"/>
      <c r="L93" s="19" t="s">
        <v>393</v>
      </c>
      <c r="M93" s="25"/>
      <c r="N93" s="25"/>
      <c r="O93" s="25"/>
    </row>
    <row r="94" spans="1:15" ht="28.5">
      <c r="A94" s="43" t="s">
        <v>394</v>
      </c>
      <c r="B94" s="44"/>
      <c r="C94" s="44"/>
      <c r="D94" s="44"/>
      <c r="E94" s="44"/>
      <c r="F94" s="44"/>
      <c r="G94" s="19" t="s">
        <v>395</v>
      </c>
      <c r="H94" s="25"/>
      <c r="I94" s="25"/>
      <c r="J94" s="25"/>
      <c r="K94" s="25"/>
      <c r="L94" s="19" t="s">
        <v>396</v>
      </c>
      <c r="M94" s="25"/>
      <c r="N94" s="25"/>
      <c r="O94" s="25"/>
    </row>
    <row r="95" spans="1:15" ht="28.5">
      <c r="A95" s="43" t="s">
        <v>397</v>
      </c>
      <c r="B95" s="44"/>
      <c r="C95" s="44"/>
      <c r="D95" s="44"/>
      <c r="E95" s="44"/>
      <c r="F95" s="44"/>
      <c r="G95" s="19" t="s">
        <v>398</v>
      </c>
      <c r="H95" s="25"/>
      <c r="I95" s="25"/>
      <c r="J95" s="25"/>
      <c r="K95" s="25"/>
      <c r="L95" s="19" t="s">
        <v>289</v>
      </c>
      <c r="M95" s="25"/>
      <c r="N95" s="25"/>
      <c r="O95" s="25"/>
    </row>
    <row r="96" spans="1:15" ht="30">
      <c r="A96" s="45" t="s">
        <v>399</v>
      </c>
      <c r="B96" s="46"/>
      <c r="C96" s="46"/>
      <c r="D96" s="46"/>
      <c r="E96" s="46"/>
      <c r="F96" s="46"/>
      <c r="G96" s="26" t="s">
        <v>400</v>
      </c>
      <c r="H96" s="27"/>
      <c r="I96" s="27"/>
      <c r="J96" s="27"/>
      <c r="K96" s="27"/>
      <c r="L96" s="26" t="s">
        <v>401</v>
      </c>
      <c r="M96" s="27"/>
      <c r="N96" s="27"/>
      <c r="O96" s="27"/>
    </row>
    <row r="97" spans="1:15" ht="30">
      <c r="A97" s="45" t="s">
        <v>402</v>
      </c>
      <c r="B97" s="46"/>
      <c r="C97" s="46"/>
      <c r="D97" s="46"/>
      <c r="E97" s="46"/>
      <c r="F97" s="46"/>
      <c r="G97" s="26" t="s">
        <v>403</v>
      </c>
      <c r="H97" s="27"/>
      <c r="I97" s="27"/>
      <c r="J97" s="27"/>
      <c r="K97" s="27"/>
      <c r="L97" s="26" t="s">
        <v>404</v>
      </c>
      <c r="M97" s="27"/>
      <c r="N97" s="27"/>
      <c r="O97" s="27"/>
    </row>
    <row r="98" spans="1:15" ht="15">
      <c r="A98" s="45" t="s">
        <v>405</v>
      </c>
      <c r="B98" s="46"/>
      <c r="C98" s="46"/>
      <c r="D98" s="46"/>
      <c r="E98" s="46"/>
      <c r="F98" s="46"/>
      <c r="G98" s="27"/>
      <c r="H98" s="27"/>
      <c r="I98" s="27"/>
      <c r="J98" s="27"/>
      <c r="K98" s="27"/>
      <c r="L98" s="27"/>
      <c r="M98" s="27"/>
      <c r="N98" s="27"/>
      <c r="O98" s="27"/>
    </row>
    <row r="99" spans="1:15" ht="28.5">
      <c r="A99" s="43" t="s">
        <v>406</v>
      </c>
      <c r="B99" s="44"/>
      <c r="C99" s="44"/>
      <c r="D99" s="44"/>
      <c r="E99" s="44"/>
      <c r="F99" s="44"/>
      <c r="G99" s="19" t="s">
        <v>407</v>
      </c>
      <c r="H99" s="25"/>
      <c r="I99" s="25"/>
      <c r="J99" s="25"/>
      <c r="K99" s="25"/>
      <c r="L99" s="19" t="s">
        <v>408</v>
      </c>
      <c r="M99" s="25"/>
      <c r="N99" s="25"/>
      <c r="O99" s="19" t="s">
        <v>409</v>
      </c>
    </row>
    <row r="100" spans="1:15" ht="28.5">
      <c r="A100" s="43" t="s">
        <v>410</v>
      </c>
      <c r="B100" s="44"/>
      <c r="C100" s="44"/>
      <c r="D100" s="44"/>
      <c r="E100" s="44"/>
      <c r="F100" s="44"/>
      <c r="G100" s="19" t="s">
        <v>411</v>
      </c>
      <c r="H100" s="25"/>
      <c r="I100" s="25"/>
      <c r="J100" s="25"/>
      <c r="K100" s="25"/>
      <c r="L100" s="19" t="s">
        <v>412</v>
      </c>
      <c r="M100" s="25"/>
      <c r="N100" s="25"/>
      <c r="O100" s="19" t="s">
        <v>413</v>
      </c>
    </row>
    <row r="101" spans="1:15" ht="28.5">
      <c r="A101" s="43" t="s">
        <v>414</v>
      </c>
      <c r="B101" s="44"/>
      <c r="C101" s="44"/>
      <c r="D101" s="44"/>
      <c r="E101" s="44"/>
      <c r="F101" s="44"/>
      <c r="G101" s="19" t="s">
        <v>415</v>
      </c>
      <c r="H101" s="25"/>
      <c r="I101" s="25"/>
      <c r="J101" s="25"/>
      <c r="K101" s="25"/>
      <c r="L101" s="19" t="s">
        <v>416</v>
      </c>
      <c r="M101" s="25"/>
      <c r="N101" s="25"/>
      <c r="O101" s="19" t="s">
        <v>417</v>
      </c>
    </row>
    <row r="102" spans="1:15" ht="28.5">
      <c r="A102" s="43" t="s">
        <v>418</v>
      </c>
      <c r="B102" s="44"/>
      <c r="C102" s="44"/>
      <c r="D102" s="44"/>
      <c r="E102" s="44"/>
      <c r="F102" s="44"/>
      <c r="G102" s="19" t="s">
        <v>110</v>
      </c>
      <c r="H102" s="25"/>
      <c r="I102" s="25"/>
      <c r="J102" s="25"/>
      <c r="K102" s="25"/>
      <c r="L102" s="19" t="s">
        <v>236</v>
      </c>
      <c r="M102" s="25"/>
      <c r="N102" s="25"/>
      <c r="O102" s="19" t="s">
        <v>229</v>
      </c>
    </row>
    <row r="103" spans="1:15" ht="28.5">
      <c r="A103" s="43" t="s">
        <v>419</v>
      </c>
      <c r="B103" s="44"/>
      <c r="C103" s="44"/>
      <c r="D103" s="44"/>
      <c r="E103" s="44"/>
      <c r="F103" s="44"/>
      <c r="G103" s="19" t="s">
        <v>420</v>
      </c>
      <c r="H103" s="25"/>
      <c r="I103" s="25"/>
      <c r="J103" s="25"/>
      <c r="K103" s="25"/>
      <c r="L103" s="19" t="s">
        <v>260</v>
      </c>
      <c r="M103" s="25"/>
      <c r="N103" s="25"/>
      <c r="O103" s="19" t="s">
        <v>421</v>
      </c>
    </row>
    <row r="104" spans="1:15" ht="28.5">
      <c r="A104" s="43" t="s">
        <v>422</v>
      </c>
      <c r="B104" s="44"/>
      <c r="C104" s="44"/>
      <c r="D104" s="44"/>
      <c r="E104" s="44"/>
      <c r="F104" s="44"/>
      <c r="G104" s="19" t="s">
        <v>423</v>
      </c>
      <c r="H104" s="25"/>
      <c r="I104" s="25"/>
      <c r="J104" s="25"/>
      <c r="K104" s="25"/>
      <c r="L104" s="19" t="s">
        <v>424</v>
      </c>
      <c r="M104" s="25"/>
      <c r="N104" s="25"/>
      <c r="O104" s="19" t="s">
        <v>272</v>
      </c>
    </row>
    <row r="105" spans="1:15" ht="28.5">
      <c r="A105" s="43" t="s">
        <v>425</v>
      </c>
      <c r="B105" s="44"/>
      <c r="C105" s="44"/>
      <c r="D105" s="44"/>
      <c r="E105" s="44"/>
      <c r="F105" s="44"/>
      <c r="G105" s="19" t="s">
        <v>426</v>
      </c>
      <c r="H105" s="25"/>
      <c r="I105" s="25"/>
      <c r="J105" s="25"/>
      <c r="K105" s="25"/>
      <c r="L105" s="19" t="s">
        <v>427</v>
      </c>
      <c r="M105" s="25"/>
      <c r="N105" s="25"/>
      <c r="O105" s="19" t="s">
        <v>428</v>
      </c>
    </row>
    <row r="106" spans="1:15" ht="28.5">
      <c r="A106" s="43" t="s">
        <v>429</v>
      </c>
      <c r="B106" s="44"/>
      <c r="C106" s="44"/>
      <c r="D106" s="44"/>
      <c r="E106" s="44"/>
      <c r="F106" s="44"/>
      <c r="G106" s="19" t="s">
        <v>430</v>
      </c>
      <c r="H106" s="25"/>
      <c r="I106" s="25"/>
      <c r="J106" s="25"/>
      <c r="K106" s="25"/>
      <c r="L106" s="19" t="s">
        <v>431</v>
      </c>
      <c r="M106" s="25"/>
      <c r="N106" s="25"/>
      <c r="O106" s="19" t="s">
        <v>389</v>
      </c>
    </row>
    <row r="107" spans="1:15" ht="28.5">
      <c r="A107" s="43" t="s">
        <v>432</v>
      </c>
      <c r="B107" s="44"/>
      <c r="C107" s="44"/>
      <c r="D107" s="44"/>
      <c r="E107" s="44"/>
      <c r="F107" s="44"/>
      <c r="G107" s="19" t="s">
        <v>433</v>
      </c>
      <c r="H107" s="25"/>
      <c r="I107" s="25"/>
      <c r="J107" s="25"/>
      <c r="K107" s="25"/>
      <c r="L107" s="19" t="s">
        <v>434</v>
      </c>
      <c r="M107" s="25"/>
      <c r="N107" s="25"/>
      <c r="O107" s="25"/>
    </row>
    <row r="108" spans="1:15" ht="30">
      <c r="A108" s="45" t="s">
        <v>435</v>
      </c>
      <c r="B108" s="46"/>
      <c r="C108" s="46"/>
      <c r="D108" s="46"/>
      <c r="E108" s="46"/>
      <c r="F108" s="46"/>
      <c r="G108" s="26" t="s">
        <v>436</v>
      </c>
      <c r="H108" s="27"/>
      <c r="I108" s="27"/>
      <c r="J108" s="27"/>
      <c r="K108" s="27"/>
      <c r="L108" s="26" t="s">
        <v>437</v>
      </c>
      <c r="M108" s="27"/>
      <c r="N108" s="27"/>
      <c r="O108" s="26" t="s">
        <v>389</v>
      </c>
    </row>
    <row r="109" spans="1:15" ht="14.25">
      <c r="A109" s="28"/>
      <c r="B109" s="29"/>
      <c r="C109" s="5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ht="14.25">
      <c r="A110" s="9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ht="14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>
      <c r="A112" s="29" t="s">
        <v>438</v>
      </c>
      <c r="B112" s="2"/>
      <c r="C112" s="2"/>
      <c r="D112" s="29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>
      <c r="A114" s="29" t="s">
        <v>439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2"/>
    <row r="118" spans="1:15" ht="12"/>
    <row r="119" spans="1:15" ht="12"/>
    <row r="121" spans="1:15" ht="12"/>
    <row r="123" spans="1:15" ht="12"/>
    <row r="126" spans="1:15" ht="12"/>
  </sheetData>
  <mergeCells count="51">
    <mergeCell ref="A3:E3"/>
    <mergeCell ref="J3:O3"/>
    <mergeCell ref="A4:E4"/>
    <mergeCell ref="J4:O4"/>
    <mergeCell ref="A7:O7"/>
    <mergeCell ref="A8:N8"/>
    <mergeCell ref="A10:N10"/>
    <mergeCell ref="A11:N11"/>
    <mergeCell ref="A12:O12"/>
    <mergeCell ref="A13:N13"/>
    <mergeCell ref="B15:I15"/>
    <mergeCell ref="J16:K16"/>
    <mergeCell ref="L16:M16"/>
    <mergeCell ref="J17:K17"/>
    <mergeCell ref="L17:M17"/>
    <mergeCell ref="J18:K18"/>
    <mergeCell ref="L18:M18"/>
    <mergeCell ref="J19:K19"/>
    <mergeCell ref="L19:M19"/>
    <mergeCell ref="A22:A24"/>
    <mergeCell ref="B22:B24"/>
    <mergeCell ref="C22:C24"/>
    <mergeCell ref="D22:F22"/>
    <mergeCell ref="G22:I22"/>
    <mergeCell ref="J22:K22"/>
    <mergeCell ref="L22:N22"/>
    <mergeCell ref="D23:D24"/>
    <mergeCell ref="G23:G24"/>
    <mergeCell ref="L23:L24"/>
    <mergeCell ref="A26:O26"/>
    <mergeCell ref="A27:O27"/>
    <mergeCell ref="A61:O61"/>
    <mergeCell ref="A81:O81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100:F100"/>
    <mergeCell ref="A101:F101"/>
    <mergeCell ref="A107:F107"/>
    <mergeCell ref="A108:F108"/>
    <mergeCell ref="A102:F102"/>
    <mergeCell ref="A103:F103"/>
    <mergeCell ref="A104:F104"/>
    <mergeCell ref="A105:F105"/>
    <mergeCell ref="A106:F106"/>
  </mergeCells>
  <pageMargins left="0.23622047901153601" right="0.23622047901153601" top="0.47244095802307101" bottom="0.39370077848434498" header="0.31496062874794001" footer="0.19685038924217199"/>
  <pageSetup paperSize="9" fitToHeight="30000" orientation="landscape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Экономист1</dc:creator>
  <cp:lastModifiedBy>Экономист2</cp:lastModifiedBy>
  <cp:lastPrinted>2019-03-21T10:54:00Z</cp:lastPrinted>
  <dcterms:created xsi:type="dcterms:W3CDTF">2003-01-28T12:33:10Z</dcterms:created>
  <dcterms:modified xsi:type="dcterms:W3CDTF">2023-03-09T05:45:12Z</dcterms:modified>
</cp:coreProperties>
</file>